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816" activeTab="2"/>
  </bookViews>
  <sheets>
    <sheet name="All" sheetId="1" r:id="rId1"/>
    <sheet name="Marist" sheetId="3" r:id="rId2"/>
    <sheet name="Byrant" sheetId="4" r:id="rId3"/>
  </sheets>
  <calcPr calcId="145621"/>
</workbook>
</file>

<file path=xl/calcChain.xml><?xml version="1.0" encoding="utf-8"?>
<calcChain xmlns="http://schemas.openxmlformats.org/spreadsheetml/2006/main">
  <c r="P112" i="1" l="1"/>
  <c r="V112" i="1"/>
  <c r="D2" i="4"/>
  <c r="D3" i="4"/>
  <c r="C3" i="4"/>
  <c r="C2" i="4"/>
  <c r="P67" i="3"/>
  <c r="V67" i="3"/>
  <c r="G2" i="3"/>
  <c r="F2" i="3"/>
  <c r="E3" i="3"/>
  <c r="E2" i="3"/>
  <c r="E4" i="3" s="1"/>
  <c r="D3" i="3"/>
  <c r="D2" i="3"/>
  <c r="D4" i="4" l="1"/>
</calcChain>
</file>

<file path=xl/sharedStrings.xml><?xml version="1.0" encoding="utf-8"?>
<sst xmlns="http://schemas.openxmlformats.org/spreadsheetml/2006/main" count="2479" uniqueCount="606">
  <si>
    <t>Order Date</t>
  </si>
  <si>
    <t>Order Number</t>
  </si>
  <si>
    <t>Customer Name</t>
  </si>
  <si>
    <t>First Name</t>
  </si>
  <si>
    <t>Last Name</t>
  </si>
  <si>
    <t>Address 1</t>
  </si>
  <si>
    <t>City</t>
  </si>
  <si>
    <t>State</t>
  </si>
  <si>
    <t>Zip</t>
  </si>
  <si>
    <t>Phone</t>
  </si>
  <si>
    <t>Email</t>
  </si>
  <si>
    <t>Payment Info 2</t>
  </si>
  <si>
    <t>Payment Info 3</t>
  </si>
  <si>
    <t>Order Instructions</t>
  </si>
  <si>
    <t>Order Comments</t>
  </si>
  <si>
    <t>Product Total</t>
  </si>
  <si>
    <t>Number of Items</t>
  </si>
  <si>
    <t>Product Name</t>
  </si>
  <si>
    <t>Unit Price</t>
  </si>
  <si>
    <t>Quantity</t>
  </si>
  <si>
    <t>Product Options</t>
  </si>
  <si>
    <t>Other Options</t>
  </si>
  <si>
    <t>NJ</t>
  </si>
  <si>
    <t>Marist Ski Team DEPOSIT</t>
  </si>
  <si>
    <t>Marist Ski Team</t>
  </si>
  <si>
    <t>NO Lifts deduct $140.00</t>
  </si>
  <si>
    <t>Thu Sep 29 16:02:46 2022</t>
  </si>
  <si>
    <t>Allissa Divak</t>
  </si>
  <si>
    <t>Allissa</t>
  </si>
  <si>
    <t>Divak</t>
  </si>
  <si>
    <t>130 Highland Ave</t>
  </si>
  <si>
    <t>Midland Park</t>
  </si>
  <si>
    <t>kakdivak@gmail.com</t>
  </si>
  <si>
    <t>Kathy Divak</t>
  </si>
  <si>
    <t>Fri Sep 30 10:01:35 2022</t>
  </si>
  <si>
    <t>Gabrielle Reese</t>
  </si>
  <si>
    <t>Gabrielle</t>
  </si>
  <si>
    <t>Reese</t>
  </si>
  <si>
    <t>107 Madison Avenue</t>
  </si>
  <si>
    <t>Bradley Beach</t>
  </si>
  <si>
    <t>gabrielleelia17@gmail.com</t>
  </si>
  <si>
    <t>Gabrielle Elia Reese</t>
  </si>
  <si>
    <t>Fri Sep 30 20:46:35 2022</t>
  </si>
  <si>
    <t>Catherine Gallagher</t>
  </si>
  <si>
    <t>Catherine</t>
  </si>
  <si>
    <t>Gallagher</t>
  </si>
  <si>
    <t>4493 Cottonwood Dr</t>
  </si>
  <si>
    <t>Nazareth</t>
  </si>
  <si>
    <t>PA</t>
  </si>
  <si>
    <t>Catherine.Gallagher1@Marist.edu</t>
  </si>
  <si>
    <t>Sat Oct 01 11:13:22 2022</t>
  </si>
  <si>
    <t>Tyler Paquin</t>
  </si>
  <si>
    <t>Tyler</t>
  </si>
  <si>
    <t>Paquin</t>
  </si>
  <si>
    <t>139 High St</t>
  </si>
  <si>
    <t>Medfield</t>
  </si>
  <si>
    <t>MA</t>
  </si>
  <si>
    <t>Tmpaquin@gmail.com</t>
  </si>
  <si>
    <t>Bryant Ski and Snowboard DEPOSIT</t>
  </si>
  <si>
    <t>Bryant Ski and Snowboard</t>
  </si>
  <si>
    <t>Sun Oct 02 12:51:23 2022</t>
  </si>
  <si>
    <t>Hanna Leavitt</t>
  </si>
  <si>
    <t>Hanna</t>
  </si>
  <si>
    <t>Leavitt</t>
  </si>
  <si>
    <t>14 Bamforth Rd</t>
  </si>
  <si>
    <t>Haddam</t>
  </si>
  <si>
    <t>CT</t>
  </si>
  <si>
    <t>hanna.leavitt1@marist.edu</t>
  </si>
  <si>
    <t>Sun Oct 02 18:01:43 2022</t>
  </si>
  <si>
    <t>Lisa Dispensa</t>
  </si>
  <si>
    <t>Lisa</t>
  </si>
  <si>
    <t>Dispensa</t>
  </si>
  <si>
    <t>19 Madison Hill Road</t>
  </si>
  <si>
    <t>Airmont</t>
  </si>
  <si>
    <t>NY</t>
  </si>
  <si>
    <t>Andrew.Dispensa2@marist.edu</t>
  </si>
  <si>
    <t>Deposit for Sno Search Marist Ski Trip for Andrew Dispensa</t>
  </si>
  <si>
    <t>Andrew Dispensa</t>
  </si>
  <si>
    <t>Mon Oct 03 15:32:09 2022</t>
  </si>
  <si>
    <t>Bridget Reilly</t>
  </si>
  <si>
    <t>Bridget</t>
  </si>
  <si>
    <t>Reilly</t>
  </si>
  <si>
    <t>6 Alton Road</t>
  </si>
  <si>
    <t>Yardley</t>
  </si>
  <si>
    <t>215-970-6623</t>
  </si>
  <si>
    <t>bbreilly99@gmail.com</t>
  </si>
  <si>
    <t>Wed Oct 05 10:40:56 2022</t>
  </si>
  <si>
    <t>AJ Kiessling</t>
  </si>
  <si>
    <t>AJ</t>
  </si>
  <si>
    <t>Kiessling</t>
  </si>
  <si>
    <t>11 Barbaras Way</t>
  </si>
  <si>
    <t>Ellington</t>
  </si>
  <si>
    <t>06029-3926</t>
  </si>
  <si>
    <t>ajkshark26@gmail.com</t>
  </si>
  <si>
    <t>Alexander Kiessling</t>
  </si>
  <si>
    <t>Thu Oct 06 11:33:59 2022</t>
  </si>
  <si>
    <t>Seth Tibbs</t>
  </si>
  <si>
    <t>Seth</t>
  </si>
  <si>
    <t>Tibbs</t>
  </si>
  <si>
    <t>2974 Las Olas Court</t>
  </si>
  <si>
    <t>Carlsbad</t>
  </si>
  <si>
    <t>CA</t>
  </si>
  <si>
    <t>+1 (760)-429-3486</t>
  </si>
  <si>
    <t>sethnt@gmail.com</t>
  </si>
  <si>
    <t>Seth N Tibbs</t>
  </si>
  <si>
    <t>Thu Oct 06 15:38:06 2022</t>
  </si>
  <si>
    <t>Jenna Gauthier</t>
  </si>
  <si>
    <t>Jenna</t>
  </si>
  <si>
    <t>Gauthier</t>
  </si>
  <si>
    <t>8 Handy Rd.</t>
  </si>
  <si>
    <t>Blackstone</t>
  </si>
  <si>
    <t>jgauthier3@bryant.edu</t>
  </si>
  <si>
    <t>Thu Oct 06 15:46:00 2022</t>
  </si>
  <si>
    <t>Jarrett D’Alessandro</t>
  </si>
  <si>
    <t>Jarrett</t>
  </si>
  <si>
    <t>D’Alessandro</t>
  </si>
  <si>
    <t>41 Ponds Cir</t>
  </si>
  <si>
    <t>Wayne</t>
  </si>
  <si>
    <t>jarrettdalessandro9@aol.com</t>
  </si>
  <si>
    <t>Thu Oct 06 16:35:29 2022</t>
  </si>
  <si>
    <t>Maggie Sikand</t>
  </si>
  <si>
    <t>Maggie</t>
  </si>
  <si>
    <t>Sikand</t>
  </si>
  <si>
    <t>37 Hills St</t>
  </si>
  <si>
    <t>Manchester</t>
  </si>
  <si>
    <t>msikand@bryant.edu</t>
  </si>
  <si>
    <t>Margaret Sikand</t>
  </si>
  <si>
    <t>Thu Oct 06 19:30:54 2022</t>
  </si>
  <si>
    <t>Timothy Hoang</t>
  </si>
  <si>
    <t>Timothy</t>
  </si>
  <si>
    <t>Hoang</t>
  </si>
  <si>
    <t>146 Barn Hill Lane</t>
  </si>
  <si>
    <t>Newington</t>
  </si>
  <si>
    <t>timhoangt@gmail.com</t>
  </si>
  <si>
    <t>Please let me room with my group. My group consists of Sabrina Bergsten, Seth Tibbs, Thomas McGee, Chris Maggiore, John Defalco, Oliver Hasson. Will update if more people are added.</t>
  </si>
  <si>
    <t>Fri Oct 07 06:15:04 2022</t>
  </si>
  <si>
    <t>Jennifer N Bishop</t>
  </si>
  <si>
    <t>Jennifer N</t>
  </si>
  <si>
    <t>Bishop</t>
  </si>
  <si>
    <t>21 Winshaw Rd</t>
  </si>
  <si>
    <t>Swampscott</t>
  </si>
  <si>
    <t>01907-2807</t>
  </si>
  <si>
    <t>David.bishop@mac.com</t>
  </si>
  <si>
    <t>Jennifer Bishop</t>
  </si>
  <si>
    <t>Henry Bishop’s ski trip</t>
  </si>
  <si>
    <t>Fri Oct 07 14:57:08 2022</t>
  </si>
  <si>
    <t>Nicholas Vajtay</t>
  </si>
  <si>
    <t>Nicholas</t>
  </si>
  <si>
    <t>Vajtay</t>
  </si>
  <si>
    <t>53962 State Highway 30</t>
  </si>
  <si>
    <t>Roxbury</t>
  </si>
  <si>
    <t>vajtay.nick@gmail.com</t>
  </si>
  <si>
    <t>Laszlo Vajtay</t>
  </si>
  <si>
    <t>Fri Oct 07 15:50:59 2022</t>
  </si>
  <si>
    <t>Eugene Donovan</t>
  </si>
  <si>
    <t>Eugene</t>
  </si>
  <si>
    <t>Donovan</t>
  </si>
  <si>
    <t>4 Apple Blossom Drive</t>
  </si>
  <si>
    <t>Londonderry</t>
  </si>
  <si>
    <t>NH</t>
  </si>
  <si>
    <t>eugenedonovan73@gmail.com</t>
  </si>
  <si>
    <t>Javelin Properties LLC</t>
  </si>
  <si>
    <t>Fri Oct 07 21:44:04 2022</t>
  </si>
  <si>
    <t>Jackson Burke</t>
  </si>
  <si>
    <t>Jackson</t>
  </si>
  <si>
    <t>Burke</t>
  </si>
  <si>
    <t>23 Spruce Place</t>
  </si>
  <si>
    <t>Bernardsville</t>
  </si>
  <si>
    <t>jackson.burke12@icloud.com</t>
  </si>
  <si>
    <t>John J Burke</t>
  </si>
  <si>
    <t>Bank of America</t>
  </si>
  <si>
    <t>Lift ticket included</t>
  </si>
  <si>
    <t>Sat Oct 08 07:19:02 2022</t>
  </si>
  <si>
    <t>Maddi Langweil</t>
  </si>
  <si>
    <t>Maddi</t>
  </si>
  <si>
    <t>Langweil</t>
  </si>
  <si>
    <t>70 Waterside Lane</t>
  </si>
  <si>
    <t>West Hartford</t>
  </si>
  <si>
    <t>Madison.langweil1@marist.edu</t>
  </si>
  <si>
    <t>Madison langweil</t>
  </si>
  <si>
    <t xml:space="preserve">Room with Catherine Gallagher and bridget Reilly  </t>
  </si>
  <si>
    <t>Room with Catherine Gallagher and bridget Reilly</t>
  </si>
  <si>
    <t>Sat Oct 08 12:37:18 2022</t>
  </si>
  <si>
    <t>Zachary Tucci</t>
  </si>
  <si>
    <t>Zachary</t>
  </si>
  <si>
    <t>Tucci</t>
  </si>
  <si>
    <t>30 Hillcrest pkwy</t>
  </si>
  <si>
    <t>Winchester</t>
  </si>
  <si>
    <t>ztucci@bryant.edu</t>
  </si>
  <si>
    <t>Sat Oct 08 13:41:49 2022</t>
  </si>
  <si>
    <t>Michelangelo Marcoccio</t>
  </si>
  <si>
    <t>Michelangelo</t>
  </si>
  <si>
    <t>Marcoccio</t>
  </si>
  <si>
    <t>22 Payson Street</t>
  </si>
  <si>
    <t>Winthrop</t>
  </si>
  <si>
    <t>mmarcoccio@bryant.edu</t>
  </si>
  <si>
    <t>Sat Oct 08 15:27:40 2022</t>
  </si>
  <si>
    <t>Laura Lynch</t>
  </si>
  <si>
    <t>Laura</t>
  </si>
  <si>
    <t>Lynch</t>
  </si>
  <si>
    <t>77 Winchester Drive</t>
  </si>
  <si>
    <t>Fairport</t>
  </si>
  <si>
    <t>(585) 354-3756</t>
  </si>
  <si>
    <t>connorlynch400@gmail.com</t>
  </si>
  <si>
    <t>Laura Saxby Lynch</t>
  </si>
  <si>
    <t>Sat Oct 08 18:49:10 2022</t>
  </si>
  <si>
    <t>Chase Muller</t>
  </si>
  <si>
    <t>Chase</t>
  </si>
  <si>
    <t>Muller</t>
  </si>
  <si>
    <t>14 Dill Rd</t>
  </si>
  <si>
    <t>Fairfield</t>
  </si>
  <si>
    <t>chase.muller1@marist.edu</t>
  </si>
  <si>
    <t>Sat Oct 08 20:58:52 2022</t>
  </si>
  <si>
    <t>Benjamin Cook</t>
  </si>
  <si>
    <t>Benjamin</t>
  </si>
  <si>
    <t>Cook</t>
  </si>
  <si>
    <t>419 Daniel Street</t>
  </si>
  <si>
    <t>Allentown</t>
  </si>
  <si>
    <t>benjaminpcook1@gmail.com</t>
  </si>
  <si>
    <t>Deposit for Benjamin Cook</t>
  </si>
  <si>
    <t>Sun Oct 09 18:20:08 2022</t>
  </si>
  <si>
    <t>Oliver Hasson</t>
  </si>
  <si>
    <t>Oliver</t>
  </si>
  <si>
    <t>Hasson</t>
  </si>
  <si>
    <t>95 Ridgeview Crossing</t>
  </si>
  <si>
    <t>Oliverhasson.oh@gmail.com</t>
  </si>
  <si>
    <t>Oliver D Hasson</t>
  </si>
  <si>
    <t>Sun Oct 09 18:36:52 2022</t>
  </si>
  <si>
    <t>Cmaggiore362@gmail.com</t>
  </si>
  <si>
    <t>This deposit is for Chris Maggiore. Tim is booking this in his name so the billing information is for Tim Hoang.</t>
  </si>
  <si>
    <t>Mon Oct 10 11:40:42 2022</t>
  </si>
  <si>
    <t>Drew Taylor</t>
  </si>
  <si>
    <t>Drew</t>
  </si>
  <si>
    <t>Taylor</t>
  </si>
  <si>
    <t>210 Coopers Corner Rd</t>
  </si>
  <si>
    <t>Monticello</t>
  </si>
  <si>
    <t>Drewtaylor2002@gmail.com</t>
  </si>
  <si>
    <t>Tue Oct 11 11:16:54 2022</t>
  </si>
  <si>
    <t>Elijah Ripper</t>
  </si>
  <si>
    <t>Elijah</t>
  </si>
  <si>
    <t>Ripper</t>
  </si>
  <si>
    <t>118 Main St</t>
  </si>
  <si>
    <t>East Hampton</t>
  </si>
  <si>
    <t>eripper@bryant.edu</t>
  </si>
  <si>
    <t>Tue Oct 11 12:47:58 2022</t>
  </si>
  <si>
    <t>Julia Shearstone</t>
  </si>
  <si>
    <t>Julia</t>
  </si>
  <si>
    <t>Shearstone</t>
  </si>
  <si>
    <t>45 Cardinal Circle</t>
  </si>
  <si>
    <t>Raynham</t>
  </si>
  <si>
    <t>shearstonejulia@gmail.com</t>
  </si>
  <si>
    <t>Tue Oct 11 13:16:47 2022</t>
  </si>
  <si>
    <t>Paul Harris</t>
  </si>
  <si>
    <t>Paul</t>
  </si>
  <si>
    <t>Harris</t>
  </si>
  <si>
    <t>12 Wyndham Lane</t>
  </si>
  <si>
    <t>Farmington</t>
  </si>
  <si>
    <t>pharris1@bryant.edu</t>
  </si>
  <si>
    <t>Tue Oct 11 14:54:10 2022</t>
  </si>
  <si>
    <t>Eli Ripper</t>
  </si>
  <si>
    <t>Tue Oct 11 17:19:56 2022</t>
  </si>
  <si>
    <t>Lindsey Shearstone</t>
  </si>
  <si>
    <t>Lindsey</t>
  </si>
  <si>
    <t>lshearstone@bryant.edu</t>
  </si>
  <si>
    <t>Tue Oct 11 21:47:02 2022</t>
  </si>
  <si>
    <t>Olivia Cicinelli</t>
  </si>
  <si>
    <t>Olivia</t>
  </si>
  <si>
    <t>Cicinelli</t>
  </si>
  <si>
    <t>539 Revere Drive</t>
  </si>
  <si>
    <t>Yorktown Heights</t>
  </si>
  <si>
    <t>Oliviacicinelli@gmail.com</t>
  </si>
  <si>
    <t>Tue Oct 11 21:57:27 2022</t>
  </si>
  <si>
    <t>Kevin Sikorski</t>
  </si>
  <si>
    <t>Kevin</t>
  </si>
  <si>
    <t>Sikorski</t>
  </si>
  <si>
    <t>14 Sheldon dr</t>
  </si>
  <si>
    <t>Kevinsik2001@aol.com</t>
  </si>
  <si>
    <t>Wed Oct 12 03:35:35 2022</t>
  </si>
  <si>
    <t>Skylar Ransom</t>
  </si>
  <si>
    <t>Skylar</t>
  </si>
  <si>
    <t>Ransom</t>
  </si>
  <si>
    <t>13 oak court</t>
  </si>
  <si>
    <t>Merrick</t>
  </si>
  <si>
    <t>skylarroseransom@gmail.com</t>
  </si>
  <si>
    <t>Thomas Ransom</t>
  </si>
  <si>
    <t>Skylar Ransom and T.J. Ransom</t>
  </si>
  <si>
    <t>Wed Oct 12 08:16:23 2022</t>
  </si>
  <si>
    <t>Sabrina Bergsten</t>
  </si>
  <si>
    <t>Sabrina</t>
  </si>
  <si>
    <t>Bergsten</t>
  </si>
  <si>
    <t>265 Bay Avenue</t>
  </si>
  <si>
    <t>Huntington</t>
  </si>
  <si>
    <t>bergstensabrina@gmail.com</t>
  </si>
  <si>
    <t>Wed Oct 12 11:58:24 2022</t>
  </si>
  <si>
    <t>Konner Munn</t>
  </si>
  <si>
    <t>Konner</t>
  </si>
  <si>
    <t>Munn</t>
  </si>
  <si>
    <t>6 Candlelight Ct.</t>
  </si>
  <si>
    <t>Timonium</t>
  </si>
  <si>
    <t>MD</t>
  </si>
  <si>
    <t>kmunn@bryant.edu</t>
  </si>
  <si>
    <t>Konner K Munn</t>
  </si>
  <si>
    <t>Wed Oct 12 15:19:13 2022</t>
  </si>
  <si>
    <t>Alexis Klein</t>
  </si>
  <si>
    <t>Alexis</t>
  </si>
  <si>
    <t>Klein</t>
  </si>
  <si>
    <t>27 Strawberry Fields Road</t>
  </si>
  <si>
    <t>Granby</t>
  </si>
  <si>
    <t>kleinalexis2310@gmail.com</t>
  </si>
  <si>
    <t>Wed Oct 12 18:28:01 2022</t>
  </si>
  <si>
    <t>Benjamin Williams</t>
  </si>
  <si>
    <t>Williams</t>
  </si>
  <si>
    <t>31 Riverwood Lane</t>
  </si>
  <si>
    <t>Gardiner</t>
  </si>
  <si>
    <t>Benjamin.marist@gmail.com</t>
  </si>
  <si>
    <t>BENJAMIN M WILLIAMS</t>
  </si>
  <si>
    <t>Wed Oct 12 18:31:20 2022</t>
  </si>
  <si>
    <t>Joshua LeFevre</t>
  </si>
  <si>
    <t>Joshua</t>
  </si>
  <si>
    <t>LeFevre</t>
  </si>
  <si>
    <t>10 Jameson Drive</t>
  </si>
  <si>
    <t>Falmouth</t>
  </si>
  <si>
    <t>ME</t>
  </si>
  <si>
    <t>jlefevre1@bryant.edu</t>
  </si>
  <si>
    <t xml:space="preserve">I would like to be placed in a house with Molly Conlon and Brendan Cederquist. </t>
  </si>
  <si>
    <t>Wed Oct 12 21:08:42 2022</t>
  </si>
  <si>
    <t>John DeFalco</t>
  </si>
  <si>
    <t>John</t>
  </si>
  <si>
    <t>DeFalco</t>
  </si>
  <si>
    <t>383 Butternut Ave</t>
  </si>
  <si>
    <t>Hoboken</t>
  </si>
  <si>
    <t>John.defalco321@gmail.com</t>
  </si>
  <si>
    <t>John S DeFalco</t>
  </si>
  <si>
    <t>Thu Oct 13 14:14:34 2022</t>
  </si>
  <si>
    <t>Ethan Moulder</t>
  </si>
  <si>
    <t>Ethan</t>
  </si>
  <si>
    <t>Moulder</t>
  </si>
  <si>
    <t>67 Franklin Street</t>
  </si>
  <si>
    <t>Douglas</t>
  </si>
  <si>
    <t>eamoulder@msn.com</t>
  </si>
  <si>
    <t>Thu Oct 13 15:51:16 2022</t>
  </si>
  <si>
    <t>Joseph Mueller</t>
  </si>
  <si>
    <t>Joseph</t>
  </si>
  <si>
    <t>Mueller</t>
  </si>
  <si>
    <t>19 Pleasant Street</t>
  </si>
  <si>
    <t>Rockport</t>
  </si>
  <si>
    <t>joseph.mueller@wilmerhale.com</t>
  </si>
  <si>
    <t>Allikson K Mueller</t>
  </si>
  <si>
    <t>Aidan Mueller</t>
  </si>
  <si>
    <t>Thu Oct 13 16:41:45 2022</t>
  </si>
  <si>
    <t>Thomas McGee</t>
  </si>
  <si>
    <t>Thomas</t>
  </si>
  <si>
    <t>McGee</t>
  </si>
  <si>
    <t>80 Ocean st</t>
  </si>
  <si>
    <t>Lynn</t>
  </si>
  <si>
    <t>thomasmcgee11@gmail.com</t>
  </si>
  <si>
    <t>Thu Oct 13 22:44:13 2022</t>
  </si>
  <si>
    <t>John Nardolillo</t>
  </si>
  <si>
    <t>Nardolillo</t>
  </si>
  <si>
    <t>70 Bluebird Lane</t>
  </si>
  <si>
    <t>Cranston</t>
  </si>
  <si>
    <t>RI</t>
  </si>
  <si>
    <t>jnardolillojr@bryant.edu</t>
  </si>
  <si>
    <t>Fri Oct 14 10:50:29 2022</t>
  </si>
  <si>
    <t>Nathan Farkash</t>
  </si>
  <si>
    <t>Nathan</t>
  </si>
  <si>
    <t>Farkash</t>
  </si>
  <si>
    <t>27 Paddock Drive</t>
  </si>
  <si>
    <t>Plainville</t>
  </si>
  <si>
    <t>nfarkash@bryant.edu</t>
  </si>
  <si>
    <t>Ron Farkash</t>
  </si>
  <si>
    <t>Fri Oct 14 13:45:49 2022</t>
  </si>
  <si>
    <t>James Fitzgerald</t>
  </si>
  <si>
    <t>James</t>
  </si>
  <si>
    <t>Fitzgerald</t>
  </si>
  <si>
    <t>107 Main Street</t>
  </si>
  <si>
    <t>Jpfitzgeralddmd@sbcglobal.net</t>
  </si>
  <si>
    <t xml:space="preserve">Padraigh Fitzgerald </t>
  </si>
  <si>
    <t>Padraigh Fitzgerald deposit</t>
  </si>
  <si>
    <t>Fri Oct 14 14:18:22 2022</t>
  </si>
  <si>
    <t>Hannah O'Brien</t>
  </si>
  <si>
    <t>Hannah</t>
  </si>
  <si>
    <t>O'Brien</t>
  </si>
  <si>
    <t>11 oxford ct</t>
  </si>
  <si>
    <t>Bellingham</t>
  </si>
  <si>
    <t>hobrien3@bryant.edu</t>
  </si>
  <si>
    <t>Fri Oct 14 14:25:55 2022</t>
  </si>
  <si>
    <t>Elizabeth Hall</t>
  </si>
  <si>
    <t>Elizabeth</t>
  </si>
  <si>
    <t>Hall</t>
  </si>
  <si>
    <t>16 Brownfield Drive</t>
  </si>
  <si>
    <t>Bridgewater</t>
  </si>
  <si>
    <t>ehall7@bryant.edu</t>
  </si>
  <si>
    <t>Elizabeth G Hall</t>
  </si>
  <si>
    <t>Fri Oct 14 14:56:46 2022</t>
  </si>
  <si>
    <t>Joseph Richard</t>
  </si>
  <si>
    <t>Richard</t>
  </si>
  <si>
    <t>6 Drake Road</t>
  </si>
  <si>
    <t>Clinton Corners</t>
  </si>
  <si>
    <t>joe@josephdrichard.com</t>
  </si>
  <si>
    <t>Fri Oct 14 15:44:43 2022</t>
  </si>
  <si>
    <t>Molly Conlon</t>
  </si>
  <si>
    <t>Molly</t>
  </si>
  <si>
    <t>Conlon</t>
  </si>
  <si>
    <t>6 Mulberry Lane</t>
  </si>
  <si>
    <t>mconlon2@bryant.edu</t>
  </si>
  <si>
    <t>I am requesting to room with Josh Lefevre, Brendan Cederquist, Lilly Sheppard</t>
  </si>
  <si>
    <t>I am requesting to room with Josh Lefevre, Brendan Cederquist, and Lilly Sheppard</t>
  </si>
  <si>
    <t>Fri Oct 14 16:51:04 2022</t>
  </si>
  <si>
    <t>Holly Chadwick</t>
  </si>
  <si>
    <t>Holly</t>
  </si>
  <si>
    <t>Chadwick</t>
  </si>
  <si>
    <t>391 Dedham Ave</t>
  </si>
  <si>
    <t>Needham</t>
  </si>
  <si>
    <t>hchadwick@bryant.edu</t>
  </si>
  <si>
    <t>Fri Oct 14 16:51:34 2022</t>
  </si>
  <si>
    <t>Michael Gurney</t>
  </si>
  <si>
    <t>Michael</t>
  </si>
  <si>
    <t>Gurney</t>
  </si>
  <si>
    <t>PO Box 190</t>
  </si>
  <si>
    <t>mcgurney7@gmail.com</t>
  </si>
  <si>
    <t>Michael C Gurney</t>
  </si>
  <si>
    <t>Fri Oct 14 22:13:49 2022</t>
  </si>
  <si>
    <t>Julia Hill</t>
  </si>
  <si>
    <t>Hill</t>
  </si>
  <si>
    <t>99 ashworth st</t>
  </si>
  <si>
    <t>manchester</t>
  </si>
  <si>
    <t>julia.hill@uconn.edu</t>
  </si>
  <si>
    <t>Julia E Hill</t>
  </si>
  <si>
    <t xml:space="preserve">maggie sikand </t>
  </si>
  <si>
    <t>maggie sikand</t>
  </si>
  <si>
    <t>Sat Oct 15 16:39:21 2022</t>
  </si>
  <si>
    <t>Brendan Cederquist</t>
  </si>
  <si>
    <t>Brendan</t>
  </si>
  <si>
    <t>Cederquist</t>
  </si>
  <si>
    <t>340 Grange Park</t>
  </si>
  <si>
    <t>bcederquist@bryant.edu</t>
  </si>
  <si>
    <t>Rockland Trust</t>
  </si>
  <si>
    <t>Sat Oct 15 17:26:44 2022</t>
  </si>
  <si>
    <t>Mya Rivard</t>
  </si>
  <si>
    <t>Mya</t>
  </si>
  <si>
    <t>Rivard</t>
  </si>
  <si>
    <t>29 Strawberry Fields Road</t>
  </si>
  <si>
    <t>mya.rivard@yahoo.com</t>
  </si>
  <si>
    <t>Sat Oct 15 19:04:40 2022</t>
  </si>
  <si>
    <t>David Priestley</t>
  </si>
  <si>
    <t>David</t>
  </si>
  <si>
    <t>Priestley</t>
  </si>
  <si>
    <t>3 Appletree Dr.</t>
  </si>
  <si>
    <t>dpriestley@bryant.edu</t>
  </si>
  <si>
    <t>David J Priestley</t>
  </si>
  <si>
    <t>Sat Oct 15 19:04:50 2022</t>
  </si>
  <si>
    <t>Nicholas Bush</t>
  </si>
  <si>
    <t>Bush</t>
  </si>
  <si>
    <t>13 Landau Road</t>
  </si>
  <si>
    <t>nbush@bryant.edu</t>
  </si>
  <si>
    <t>Nicholas A Bush</t>
  </si>
  <si>
    <t>Sun Oct 23 16:35:45 2022</t>
  </si>
  <si>
    <t>Olivia Cicinelli and Skylar Ransom</t>
  </si>
  <si>
    <t>Mon Oct 24 17:19:31 2022</t>
  </si>
  <si>
    <t>Marist College</t>
  </si>
  <si>
    <t>catherine gallagher (if she has room in her room)</t>
  </si>
  <si>
    <t>Tue Oct 25 12:23:05 2022</t>
  </si>
  <si>
    <t>Thu Oct 27 18:05:59 2022</t>
  </si>
  <si>
    <t>Londondery</t>
  </si>
  <si>
    <t xml:space="preserve">This is the payment for Eugene Donovan |n||n||n||n|My roommate would Most likely be Andrew Dispensa </t>
  </si>
  <si>
    <t>Fri Oct 28 09:00:00 2022</t>
  </si>
  <si>
    <t>146 barn hill lane</t>
  </si>
  <si>
    <t>Timhoangt@gmail.com</t>
  </si>
  <si>
    <t xml:space="preserve">Seth Tibbs, Oliver Hasson, Sabrina Bergsten, |n||n|Thomas McGee, John Defalco, Chris Maggiore </t>
  </si>
  <si>
    <t>Fri Oct 28 09:40:55 2022</t>
  </si>
  <si>
    <t xml:space="preserve">Tim Hoang, Oliver Hasson, seth Tibbs, Sabrina |n|Bergsten, John Defalco, Thomas McGee, Chris |n|Maggiore </t>
  </si>
  <si>
    <t>Fri Oct 28 09:58:52 2022</t>
  </si>
  <si>
    <t>Tim Hoang, Oliver Hasson, Sabrina Bergsten, John Defalco, Thomas McGee, Chris Maggiore |n||n|</t>
  </si>
  <si>
    <t>Fri Oct 28 14:32:29 2022</t>
  </si>
  <si>
    <t>Christopher Maggiore</t>
  </si>
  <si>
    <t>Christopher</t>
  </si>
  <si>
    <t>Maggiore</t>
  </si>
  <si>
    <t>21 Maiden Ln</t>
  </si>
  <si>
    <t>Apt 6B</t>
  </si>
  <si>
    <t>cmaggiore362@gmail.com</t>
  </si>
  <si>
    <t>Christopher T Maggiore</t>
  </si>
  <si>
    <t>Tim Hoang</t>
  </si>
  <si>
    <t>Tim Hoang, Oliver Hasson, Seth Tibbs, Sabrina |n|Bergsten, John Defalco, Thomas McGee</t>
  </si>
  <si>
    <t>Fri Oct 28 17:34:43 2022</t>
  </si>
  <si>
    <t>Tim Hoang, Seth Tibbs, Sabrina Bergsten, John |n|Defalco, Thomas McGee, Chris Maggiore</t>
  </si>
  <si>
    <t>Sat Oct 29 12:19:05 2022</t>
  </si>
  <si>
    <t>Tyler.Paquin1@marist.edu</t>
  </si>
  <si>
    <t>Sat Oct 29 13:41:15 2022</t>
  </si>
  <si>
    <t>Wyckoff</t>
  </si>
  <si>
    <t>Sat Oct 29 16:26:38 2022</t>
  </si>
  <si>
    <t xml:space="preserve">Tim Hoang, Oliver Hasson, seth Tibbs, Sabrina |n|Bergsten, John Defalco, Chris Maggiore </t>
  </si>
  <si>
    <t>Sun Oct 30 09:37:34 2022</t>
  </si>
  <si>
    <t>David M Bishop</t>
  </si>
  <si>
    <t>Sun Oct 30 12:01:25 2022</t>
  </si>
  <si>
    <t>Maybe:|n|Connor|n|Ben Cook|n|Tyler Paquin</t>
  </si>
  <si>
    <t>Sun Oct 30 14:59:38 2022</t>
  </si>
  <si>
    <t>Sun Oct 30 15:30:53 2022</t>
  </si>
  <si>
    <t>Jennifer Leavitt</t>
  </si>
  <si>
    <t>Jennifer</t>
  </si>
  <si>
    <t>leavitt1316@gmail.com</t>
  </si>
  <si>
    <t>Sun Oct 30 16:29:26 2022</t>
  </si>
  <si>
    <t>Drew.taylor1@marist.edu</t>
  </si>
  <si>
    <t>DREW A TAYLOR</t>
  </si>
  <si>
    <t>Drew Taylor, Kevin Sikorski</t>
  </si>
  <si>
    <t>Sun Oct 30 16:53:07 2022</t>
  </si>
  <si>
    <t xml:space="preserve">Bridget Reilly |n||n|Madison Langweil |n||n|Olivia Cicinelli </t>
  </si>
  <si>
    <t>Mon Oct 31 13:04:12 2022</t>
  </si>
  <si>
    <t>Joseph J Mueller</t>
  </si>
  <si>
    <t>Mon Oct 31 14:15:33 2022</t>
  </si>
  <si>
    <t>Mon Oct 31 15:02:14 2022</t>
  </si>
  <si>
    <t>Bridget reily, Catherine Gallagher</t>
  </si>
  <si>
    <t>Mon Oct 31 15:25:48 2022</t>
  </si>
  <si>
    <t>Saxby Lynch</t>
  </si>
  <si>
    <t>laurasaxbylynch@gmail.com</t>
  </si>
  <si>
    <t>Mon Oct 31 16:10:40 2022</t>
  </si>
  <si>
    <t>Mon Oct 31 16:41:02 2022</t>
  </si>
  <si>
    <t>Andrew</t>
  </si>
  <si>
    <t>19 Madison Hill Rd</t>
  </si>
  <si>
    <t>andrew.dispensa2@marist.edu</t>
  </si>
  <si>
    <t>This is Andrew Dispensa’s payment. My |n|roommate is Eugene Donovan</t>
  </si>
  <si>
    <t>Mon Oct 31 17:36:46 2022</t>
  </si>
  <si>
    <t>Mon Oct 31 17:59:21 2022</t>
  </si>
  <si>
    <t>TJ Ransom</t>
  </si>
  <si>
    <t>TJ</t>
  </si>
  <si>
    <t>13 Oak court</t>
  </si>
  <si>
    <t>thomasjransom@gmail.com</t>
  </si>
  <si>
    <t>Skylar Ransom and TJ Ransom</t>
  </si>
  <si>
    <t>Mon Oct 31 19:35:40 2022</t>
  </si>
  <si>
    <t>Mon Oct 31 20:58:16 2022</t>
  </si>
  <si>
    <t>Nick Vajtay as a possible roommate.</t>
  </si>
  <si>
    <t>Nick Vajtay</t>
  </si>
  <si>
    <t>Tue Nov 01 15:56:59 2022</t>
  </si>
  <si>
    <t>Annette Cicinelli</t>
  </si>
  <si>
    <t>Skylar Ransom|n||n|Bridget Reilly</t>
  </si>
  <si>
    <t>Sat Nov 05 07:31:45 2022</t>
  </si>
  <si>
    <t>Chelsea Robillard</t>
  </si>
  <si>
    <t>Chelsea</t>
  </si>
  <si>
    <t>Robillard</t>
  </si>
  <si>
    <t>1846 Fairfield ave</t>
  </si>
  <si>
    <t>Shreveport</t>
  </si>
  <si>
    <t>LA</t>
  </si>
  <si>
    <t>Chelsearobillard0@gmail.com</t>
  </si>
  <si>
    <t>Chelsea A Robillard</t>
  </si>
  <si>
    <t>Chelsea robillard</t>
  </si>
  <si>
    <t>KILL-CollegeWeek 2-BedRm for-4</t>
  </si>
  <si>
    <t>no rentals included</t>
  </si>
  <si>
    <t>Sun Nov 06 10:24:58 2022</t>
  </si>
  <si>
    <t>Margaret</t>
  </si>
  <si>
    <t>Sun Nov 06 13:04:52 2022</t>
  </si>
  <si>
    <t>Mon Nov 07 12:40:57 2022</t>
  </si>
  <si>
    <t>Hannah, John, Jarrett, Elizabeth, Nathan</t>
  </si>
  <si>
    <t>Mon Nov 07 16:42:35 2022</t>
  </si>
  <si>
    <t>188 main St</t>
  </si>
  <si>
    <t xml:space="preserve">paul harris </t>
  </si>
  <si>
    <t>Mon Nov 07 17:21:09 2022</t>
  </si>
  <si>
    <t>A Bush</t>
  </si>
  <si>
    <t>StoreTree</t>
  </si>
  <si>
    <t>Nicholas Bush|n|David Priestley|n|Nate Farkash|n|Other TBD</t>
  </si>
  <si>
    <t>Mon Nov 07 19:58:38 2022</t>
  </si>
  <si>
    <t>Jarrett, Ethan, Hannah, Elizabeth, Nathan</t>
  </si>
  <si>
    <t>Mon Nov 07 20:05:39 2022</t>
  </si>
  <si>
    <t>Lindsey Shearstone, Holly Chadwick, Michael Gurney</t>
  </si>
  <si>
    <t>Mon Nov 07 20:14:32 2022</t>
  </si>
  <si>
    <t>Mon Nov 07 21:34:39 2022</t>
  </si>
  <si>
    <t>Me (David Priestley)|n|Nicholas Bush|n|Nathan Farkash|n|Others TBD</t>
  </si>
  <si>
    <t>Tue Nov 08 08:30:41 2022</t>
  </si>
  <si>
    <t>774-281-0256</t>
  </si>
  <si>
    <t>Brendan Cederquist, Molly Conlon, Josh |n|Lefevre, Nate Farkash</t>
  </si>
  <si>
    <t>Tue Nov 08 08:40:27 2022</t>
  </si>
  <si>
    <t>mcphurple@gmail.com</t>
  </si>
  <si>
    <t>Michelangelo Marcoccio|n|Zachary Tucci|n|Konner Munn</t>
  </si>
  <si>
    <t>Tue Nov 08 09:36:09 2022</t>
  </si>
  <si>
    <t>Hannah OBrien</t>
  </si>
  <si>
    <t>John, Elizabeth, Ethan, Jarrett, Nathan</t>
  </si>
  <si>
    <t>Tue Nov 08 09:59:18 2022</t>
  </si>
  <si>
    <t>Julia Shearstone|n|Holly Chadwick|n|Michael Gurney</t>
  </si>
  <si>
    <t>Tue Nov 08 11:50:02 2022</t>
  </si>
  <si>
    <t>Tue Nov 08 12:18:57 2022</t>
  </si>
  <si>
    <t>Lindsey Shearstone|n|Holly Chadwick</t>
  </si>
  <si>
    <t>Tue Nov 08 17:55:56 2022</t>
  </si>
  <si>
    <t xml:space="preserve">Michael Gurney |n|Lindsey Shearstone </t>
  </si>
  <si>
    <t>Tue Nov 08 18:05:25 2022</t>
  </si>
  <si>
    <t>Jarrett DAlessandro</t>
  </si>
  <si>
    <t>DAlessandro</t>
  </si>
  <si>
    <t>41 Ponds Circle</t>
  </si>
  <si>
    <t>Jarrett D'Alessandro</t>
  </si>
  <si>
    <t>John|n|Hannah|n|Ethan|n|Elizabeth|n|Nathan</t>
  </si>
  <si>
    <t>Tue Nov 08 18:10:37 2022</t>
  </si>
  <si>
    <t>Tue Nov 08 18:31:59 2022</t>
  </si>
  <si>
    <t>Kelly Hall</t>
  </si>
  <si>
    <t>Kelly</t>
  </si>
  <si>
    <t>kellyehall@yahoo.com</t>
  </si>
  <si>
    <t>Tue Nov 08 19:44:14 2022</t>
  </si>
  <si>
    <t>Tue Nov 08 20:25:43 2022</t>
  </si>
  <si>
    <t>Tue Nov 08 21:20:18 2022</t>
  </si>
  <si>
    <t>Zachary Tucci, Jenna Gauthier, Konner Mung</t>
  </si>
  <si>
    <t>Wed Nov 09 10:20:19 2022</t>
  </si>
  <si>
    <t xml:space="preserve">Josh Lefevre|n|Brendan Cederquist </t>
  </si>
  <si>
    <t>deposits:</t>
  </si>
  <si>
    <t>final pay:</t>
  </si>
  <si>
    <t>number</t>
  </si>
  <si>
    <t>total $$</t>
  </si>
  <si>
    <t>total tickets</t>
  </si>
  <si>
    <t>no lifts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</si>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</sst>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3" borderId="3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44" fontId="0" fillId="0" borderId="0" xfId="1" applyFont="1"/>
    <xf numFmtId="0" fontId="0" fillId="0" borderId="8" xfId="0" applyBorder="1"/>
    <xf numFmtId="44" fontId="0" fillId="0" borderId="8" xfId="1" applyFont="1" applyBorder="1"/>
    <xf numFmtId="44" fontId="0" fillId="0" borderId="0" xfId="0" applyNumberFormat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44" fontId="0" fillId="0" borderId="0" xfId="1" applyFont="1" applyBorder="1"/>
    <xf numFmtId="0" fontId="2" fillId="2" borderId="7" xfId="0" applyFont="1" applyFill="1" applyBorder="1"/>
  </cellXfs>
  <cellStyles count="2">
    <cellStyle name="Currency" xfId="1" builtinId="4"/>
    <cellStyle name="Normal" xfId="0" builtinId="0"/>
  </cellStyles>
  <dxfs count="7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4" tint="0.399975585192419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V112" totalsRowCount="1">
  <autoFilter ref="A1:V111"/>
  <sortState ref="A2:V111">
    <sortCondition ref="R1:R111"/>
  </sortState>
  <tableColumns count="22">
    <tableColumn id="1" name="Order Date" totalsRowLabel="Total"/>
    <tableColumn id="2" name="Order Number"/>
    <tableColumn id="3" name="Customer Name"/>
    <tableColumn id="4" name="First Name"/>
    <tableColumn id="6" name="Last Name"/>
    <tableColumn id="7" name="Address 1"/>
    <tableColumn id="8" name="City"/>
    <tableColumn id="9" name="State"/>
    <tableColumn id="10" name="Zip"/>
    <tableColumn id="11" name="Phone"/>
    <tableColumn id="12" name="Email"/>
    <tableColumn id="13" name="Payment Info 2"/>
    <tableColumn id="14" name="Payment Info 3"/>
    <tableColumn id="15" name="Order Instructions"/>
    <tableColumn id="16" name="Order Comments"/>
    <tableColumn id="17" name="Product Total" totalsRowFunction="sum"/>
    <tableColumn id="18" name="Number of Items"/>
    <tableColumn id="19" name="Product Name"/>
    <tableColumn id="20" name="Unit Price"/>
    <tableColumn id="21" name="Quantity"/>
    <tableColumn id="22" name="Product Options"/>
    <tableColumn id="23" name="Other Options" totalsRowFunction="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7:V67" totalsRowCount="1" dataDxfId="49" tableBorderDxfId="72">
  <autoFilter ref="A7:V66"/>
  <sortState ref="A8:V66">
    <sortCondition ref="C7:C66"/>
  </sortState>
  <tableColumns count="22">
    <tableColumn id="1" name="Order Date" totalsRowLabel="Total" dataDxfId="71" totalsRowDxfId="48"/>
    <tableColumn id="2" name="Order Number" dataDxfId="70" totalsRowDxfId="47"/>
    <tableColumn id="3" name="Customer Name" dataDxfId="69" totalsRowDxfId="46"/>
    <tableColumn id="4" name="First Name" dataDxfId="68" totalsRowDxfId="45"/>
    <tableColumn id="5" name="Last Name" dataDxfId="67" totalsRowDxfId="44"/>
    <tableColumn id="6" name="Address 1" dataDxfId="66" totalsRowDxfId="43"/>
    <tableColumn id="7" name="City" dataDxfId="65" totalsRowDxfId="42"/>
    <tableColumn id="8" name="State" dataDxfId="64" totalsRowDxfId="41"/>
    <tableColumn id="9" name="Zip" dataDxfId="63" totalsRowDxfId="40"/>
    <tableColumn id="10" name="Phone" dataDxfId="62" totalsRowDxfId="39"/>
    <tableColumn id="11" name="Email" dataDxfId="61" totalsRowDxfId="38"/>
    <tableColumn id="12" name="Payment Info 2" dataDxfId="60" totalsRowDxfId="37"/>
    <tableColumn id="13" name="Payment Info 3" dataDxfId="59" totalsRowDxfId="36"/>
    <tableColumn id="14" name="Order Instructions" dataDxfId="58" totalsRowDxfId="35"/>
    <tableColumn id="15" name="Order Comments" dataDxfId="57" totalsRowDxfId="34"/>
    <tableColumn id="16" name="Product Total" totalsRowFunction="sum" dataDxfId="56" totalsRowDxfId="27" dataCellStyle="Currency"/>
    <tableColumn id="17" name="Number of Items" dataDxfId="55" totalsRowDxfId="33"/>
    <tableColumn id="18" name="Product Name" dataDxfId="54" totalsRowDxfId="32"/>
    <tableColumn id="19" name="Unit Price" dataDxfId="53" totalsRowDxfId="31"/>
    <tableColumn id="20" name="Quantity" dataDxfId="52" totalsRowDxfId="30"/>
    <tableColumn id="21" name="Product Options" dataDxfId="51" totalsRowDxfId="29"/>
    <tableColumn id="22" name="Other Options" totalsRowFunction="count" dataDxfId="50" totalsRowDxfId="2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6:V56" totalsRowShown="0" headerRowDxfId="0" dataDxfId="1" headerRowBorderDxfId="25" tableBorderDxfId="26" totalsRowBorderDxfId="24">
  <autoFilter ref="A6:V56"/>
  <sortState ref="A7:V56">
    <sortCondition ref="C6:C56"/>
  </sortState>
  <tableColumns count="22">
    <tableColumn id="1" name="Order Date" dataDxfId="23"/>
    <tableColumn id="2" name="Order Number" dataDxfId="22"/>
    <tableColumn id="3" name="Customer Name" dataDxfId="21"/>
    <tableColumn id="4" name="First Name" dataDxfId="20"/>
    <tableColumn id="5" name="Last Name" dataDxfId="19"/>
    <tableColumn id="6" name="Address 1" dataDxfId="18"/>
    <tableColumn id="7" name="City" dataDxfId="17"/>
    <tableColumn id="8" name="State" dataDxfId="16"/>
    <tableColumn id="9" name="Zip" dataDxfId="15"/>
    <tableColumn id="10" name="Phone" dataDxfId="14"/>
    <tableColumn id="11" name="Email" dataDxfId="13"/>
    <tableColumn id="12" name="Payment Info 2" dataDxfId="12"/>
    <tableColumn id="13" name="Payment Info 3" dataDxfId="11"/>
    <tableColumn id="14" name="Order Instructions" dataDxfId="10"/>
    <tableColumn id="15" name="Order Comments" dataDxfId="9"/>
    <tableColumn id="16" name="Product Total" dataDxfId="8"/>
    <tableColumn id="17" name="Number of Items" dataDxfId="7"/>
    <tableColumn id="18" name="Product Name" dataDxfId="6"/>
    <tableColumn id="19" name="Unit Price" dataDxfId="5"/>
    <tableColumn id="20" name="Quantity" dataDxfId="4"/>
    <tableColumn id="21" name="Product Options" dataDxfId="3"/>
    <tableColumn id="22" name="Other Option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topLeftCell="Q48" workbookViewId="0">
      <selection activeCell="P112" sqref="P112"/>
    </sheetView>
  </sheetViews>
  <sheetFormatPr defaultRowHeight="14.4" x14ac:dyDescent="0.3"/>
  <cols>
    <col min="1" max="1" width="23.33203125" bestFit="1" customWidth="1"/>
    <col min="2" max="2" width="15" customWidth="1"/>
    <col min="3" max="3" width="21.33203125" hidden="1" customWidth="1"/>
    <col min="4" max="4" width="11.77734375" customWidth="1"/>
    <col min="5" max="5" width="11.6640625" customWidth="1"/>
    <col min="6" max="6" width="22.33203125" bestFit="1" customWidth="1"/>
    <col min="7" max="7" width="15.44140625" bestFit="1" customWidth="1"/>
    <col min="10" max="10" width="16" bestFit="1" customWidth="1"/>
    <col min="11" max="11" width="29.109375" bestFit="1" customWidth="1"/>
    <col min="12" max="12" width="21.33203125" bestFit="1" customWidth="1"/>
    <col min="13" max="13" width="18.77734375" bestFit="1" customWidth="1"/>
    <col min="14" max="14" width="66.88671875" bestFit="1" customWidth="1"/>
    <col min="15" max="15" width="155.109375" bestFit="1" customWidth="1"/>
    <col min="16" max="16" width="14.21875" customWidth="1"/>
    <col min="17" max="17" width="17.109375" customWidth="1"/>
    <col min="18" max="18" width="30.109375" bestFit="1" customWidth="1"/>
    <col min="19" max="19" width="11" customWidth="1"/>
    <col min="20" max="20" width="10.21875" customWidth="1"/>
    <col min="21" max="21" width="20.77734375" bestFit="1" customWidth="1"/>
    <col min="22" max="22" width="91.33203125" bestFit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3">
      <c r="A2" t="s">
        <v>577</v>
      </c>
      <c r="B2">
        <v>4640</v>
      </c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66</v>
      </c>
      <c r="I2">
        <v>6035</v>
      </c>
      <c r="J2">
        <v>8602647049</v>
      </c>
      <c r="K2" t="s">
        <v>308</v>
      </c>
      <c r="L2" t="s">
        <v>303</v>
      </c>
      <c r="P2">
        <v>319</v>
      </c>
      <c r="Q2">
        <v>1</v>
      </c>
      <c r="R2" t="s">
        <v>59</v>
      </c>
      <c r="S2">
        <v>319</v>
      </c>
      <c r="T2">
        <v>1</v>
      </c>
    </row>
    <row r="3" spans="1:22" x14ac:dyDescent="0.3">
      <c r="A3" t="s">
        <v>566</v>
      </c>
      <c r="B3">
        <v>4636</v>
      </c>
      <c r="C3" t="s">
        <v>432</v>
      </c>
      <c r="D3" t="s">
        <v>433</v>
      </c>
      <c r="E3" t="s">
        <v>434</v>
      </c>
      <c r="F3" t="s">
        <v>435</v>
      </c>
      <c r="G3" t="s">
        <v>391</v>
      </c>
      <c r="H3" t="s">
        <v>56</v>
      </c>
      <c r="I3">
        <v>2324</v>
      </c>
      <c r="J3" t="s">
        <v>567</v>
      </c>
      <c r="K3" t="s">
        <v>436</v>
      </c>
      <c r="L3" t="s">
        <v>432</v>
      </c>
      <c r="P3">
        <v>319</v>
      </c>
      <c r="Q3">
        <v>1</v>
      </c>
      <c r="R3" t="s">
        <v>59</v>
      </c>
      <c r="S3">
        <v>319</v>
      </c>
      <c r="T3">
        <v>1</v>
      </c>
      <c r="V3" t="s">
        <v>568</v>
      </c>
    </row>
    <row r="4" spans="1:22" x14ac:dyDescent="0.3">
      <c r="A4" t="s">
        <v>564</v>
      </c>
      <c r="B4">
        <v>4635</v>
      </c>
      <c r="C4" t="s">
        <v>445</v>
      </c>
      <c r="D4" t="s">
        <v>446</v>
      </c>
      <c r="E4" t="s">
        <v>447</v>
      </c>
      <c r="F4" t="s">
        <v>448</v>
      </c>
      <c r="G4" t="s">
        <v>368</v>
      </c>
      <c r="H4" t="s">
        <v>56</v>
      </c>
      <c r="I4">
        <v>2762</v>
      </c>
      <c r="J4">
        <v>5087171840</v>
      </c>
      <c r="K4" t="s">
        <v>449</v>
      </c>
      <c r="L4" t="s">
        <v>450</v>
      </c>
      <c r="P4">
        <v>319</v>
      </c>
      <c r="Q4">
        <v>1</v>
      </c>
      <c r="R4" t="s">
        <v>59</v>
      </c>
      <c r="S4">
        <v>319</v>
      </c>
      <c r="T4">
        <v>1</v>
      </c>
      <c r="V4" t="s">
        <v>565</v>
      </c>
    </row>
    <row r="5" spans="1:22" x14ac:dyDescent="0.3">
      <c r="A5" t="s">
        <v>552</v>
      </c>
      <c r="B5">
        <v>4630</v>
      </c>
      <c r="C5" t="s">
        <v>238</v>
      </c>
      <c r="D5" t="s">
        <v>239</v>
      </c>
      <c r="E5" t="s">
        <v>240</v>
      </c>
      <c r="F5" t="s">
        <v>553</v>
      </c>
      <c r="G5" t="s">
        <v>242</v>
      </c>
      <c r="H5" t="s">
        <v>66</v>
      </c>
      <c r="I5">
        <v>6424</v>
      </c>
      <c r="J5">
        <v>8602046009</v>
      </c>
      <c r="K5" t="s">
        <v>243</v>
      </c>
      <c r="L5" t="s">
        <v>238</v>
      </c>
      <c r="P5">
        <v>319</v>
      </c>
      <c r="Q5">
        <v>1</v>
      </c>
      <c r="R5" t="s">
        <v>59</v>
      </c>
      <c r="S5">
        <v>319</v>
      </c>
      <c r="T5">
        <v>1</v>
      </c>
      <c r="V5" t="s">
        <v>554</v>
      </c>
    </row>
    <row r="6" spans="1:22" x14ac:dyDescent="0.3">
      <c r="A6" t="s">
        <v>550</v>
      </c>
      <c r="B6">
        <v>4629</v>
      </c>
      <c r="C6" t="s">
        <v>334</v>
      </c>
      <c r="D6" t="s">
        <v>335</v>
      </c>
      <c r="E6" t="s">
        <v>336</v>
      </c>
      <c r="F6" t="s">
        <v>337</v>
      </c>
      <c r="G6" t="s">
        <v>338</v>
      </c>
      <c r="H6" t="s">
        <v>56</v>
      </c>
      <c r="I6">
        <v>1516</v>
      </c>
      <c r="J6">
        <v>6572035001</v>
      </c>
      <c r="K6" t="s">
        <v>339</v>
      </c>
      <c r="L6" t="s">
        <v>334</v>
      </c>
      <c r="P6">
        <v>319</v>
      </c>
      <c r="Q6">
        <v>1</v>
      </c>
      <c r="R6" t="s">
        <v>59</v>
      </c>
      <c r="S6">
        <v>319</v>
      </c>
      <c r="T6">
        <v>1</v>
      </c>
      <c r="V6" t="s">
        <v>551</v>
      </c>
    </row>
    <row r="7" spans="1:22" x14ac:dyDescent="0.3">
      <c r="A7" t="s">
        <v>572</v>
      </c>
      <c r="B7">
        <v>4638</v>
      </c>
      <c r="C7" t="s">
        <v>380</v>
      </c>
      <c r="D7" t="s">
        <v>381</v>
      </c>
      <c r="E7" t="s">
        <v>382</v>
      </c>
      <c r="F7" t="s">
        <v>383</v>
      </c>
      <c r="G7" t="s">
        <v>384</v>
      </c>
      <c r="H7" t="s">
        <v>56</v>
      </c>
      <c r="I7">
        <v>2019</v>
      </c>
      <c r="J7">
        <v>5083676030</v>
      </c>
      <c r="K7" t="s">
        <v>385</v>
      </c>
      <c r="L7" t="s">
        <v>573</v>
      </c>
      <c r="P7">
        <v>319</v>
      </c>
      <c r="Q7">
        <v>1</v>
      </c>
      <c r="R7" t="s">
        <v>59</v>
      </c>
      <c r="S7">
        <v>319</v>
      </c>
      <c r="T7">
        <v>1</v>
      </c>
      <c r="V7" t="s">
        <v>574</v>
      </c>
    </row>
    <row r="8" spans="1:22" x14ac:dyDescent="0.3">
      <c r="A8" t="s">
        <v>580</v>
      </c>
      <c r="B8">
        <v>4642</v>
      </c>
      <c r="C8" t="s">
        <v>409</v>
      </c>
      <c r="D8" t="s">
        <v>410</v>
      </c>
      <c r="E8" t="s">
        <v>411</v>
      </c>
      <c r="F8" t="s">
        <v>412</v>
      </c>
      <c r="G8" t="s">
        <v>413</v>
      </c>
      <c r="H8" t="s">
        <v>56</v>
      </c>
      <c r="I8">
        <v>2492</v>
      </c>
      <c r="J8">
        <v>5085969979</v>
      </c>
      <c r="K8" t="s">
        <v>414</v>
      </c>
      <c r="L8" t="s">
        <v>409</v>
      </c>
      <c r="P8">
        <v>319</v>
      </c>
      <c r="Q8">
        <v>1</v>
      </c>
      <c r="R8" t="s">
        <v>59</v>
      </c>
      <c r="S8">
        <v>319</v>
      </c>
      <c r="T8">
        <v>1</v>
      </c>
      <c r="V8" t="s">
        <v>581</v>
      </c>
    </row>
    <row r="9" spans="1:22" x14ac:dyDescent="0.3">
      <c r="A9" t="s">
        <v>593</v>
      </c>
      <c r="B9">
        <v>4646</v>
      </c>
      <c r="C9" t="s">
        <v>372</v>
      </c>
      <c r="D9" t="s">
        <v>373</v>
      </c>
      <c r="E9" t="s">
        <v>374</v>
      </c>
      <c r="F9" t="s">
        <v>375</v>
      </c>
      <c r="G9" t="s">
        <v>91</v>
      </c>
      <c r="H9" t="s">
        <v>66</v>
      </c>
      <c r="I9">
        <v>6029</v>
      </c>
      <c r="J9">
        <v>8602683799</v>
      </c>
      <c r="K9" t="s">
        <v>376</v>
      </c>
      <c r="L9" t="s">
        <v>372</v>
      </c>
      <c r="P9">
        <v>319</v>
      </c>
      <c r="Q9">
        <v>1</v>
      </c>
      <c r="R9" t="s">
        <v>59</v>
      </c>
      <c r="S9">
        <v>319</v>
      </c>
      <c r="T9">
        <v>1</v>
      </c>
    </row>
    <row r="10" spans="1:22" x14ac:dyDescent="0.3">
      <c r="A10" t="s">
        <v>582</v>
      </c>
      <c r="B10">
        <v>4643</v>
      </c>
      <c r="C10" t="s">
        <v>583</v>
      </c>
      <c r="D10" t="s">
        <v>114</v>
      </c>
      <c r="E10" t="s">
        <v>584</v>
      </c>
      <c r="F10" t="s">
        <v>585</v>
      </c>
      <c r="G10" t="s">
        <v>117</v>
      </c>
      <c r="H10" t="s">
        <v>22</v>
      </c>
      <c r="I10">
        <v>7470</v>
      </c>
      <c r="J10">
        <v>9734950909</v>
      </c>
      <c r="K10" t="s">
        <v>118</v>
      </c>
      <c r="L10" t="s">
        <v>586</v>
      </c>
      <c r="P10">
        <v>319</v>
      </c>
      <c r="Q10">
        <v>1</v>
      </c>
      <c r="R10" t="s">
        <v>59</v>
      </c>
      <c r="S10">
        <v>319</v>
      </c>
      <c r="T10">
        <v>1</v>
      </c>
      <c r="V10" t="s">
        <v>587</v>
      </c>
    </row>
    <row r="11" spans="1:22" x14ac:dyDescent="0.3">
      <c r="A11" t="s">
        <v>569</v>
      </c>
      <c r="B11">
        <v>4637</v>
      </c>
      <c r="C11" t="s">
        <v>106</v>
      </c>
      <c r="D11" t="s">
        <v>107</v>
      </c>
      <c r="E11" t="s">
        <v>108</v>
      </c>
      <c r="F11" t="s">
        <v>109</v>
      </c>
      <c r="G11" t="s">
        <v>110</v>
      </c>
      <c r="H11" t="s">
        <v>56</v>
      </c>
      <c r="I11">
        <v>1504</v>
      </c>
      <c r="J11">
        <v>7745731173</v>
      </c>
      <c r="K11" t="s">
        <v>570</v>
      </c>
      <c r="L11" t="s">
        <v>106</v>
      </c>
      <c r="P11">
        <v>319</v>
      </c>
      <c r="Q11">
        <v>1</v>
      </c>
      <c r="R11" t="s">
        <v>59</v>
      </c>
      <c r="S11">
        <v>319</v>
      </c>
      <c r="T11">
        <v>1</v>
      </c>
      <c r="V11" t="s">
        <v>571</v>
      </c>
    </row>
    <row r="12" spans="1:22" x14ac:dyDescent="0.3">
      <c r="A12" t="s">
        <v>559</v>
      </c>
      <c r="B12">
        <v>4632</v>
      </c>
      <c r="C12" t="s">
        <v>357</v>
      </c>
      <c r="D12" t="s">
        <v>327</v>
      </c>
      <c r="E12" t="s">
        <v>358</v>
      </c>
      <c r="F12" t="s">
        <v>359</v>
      </c>
      <c r="G12" t="s">
        <v>360</v>
      </c>
      <c r="H12" t="s">
        <v>361</v>
      </c>
      <c r="I12">
        <v>2921</v>
      </c>
      <c r="J12">
        <v>4016016638</v>
      </c>
      <c r="K12" t="s">
        <v>362</v>
      </c>
      <c r="L12" t="s">
        <v>357</v>
      </c>
      <c r="P12">
        <v>319</v>
      </c>
      <c r="Q12">
        <v>1</v>
      </c>
      <c r="R12" t="s">
        <v>59</v>
      </c>
      <c r="S12">
        <v>319</v>
      </c>
      <c r="T12">
        <v>1</v>
      </c>
      <c r="V12" t="s">
        <v>560</v>
      </c>
    </row>
    <row r="13" spans="1:22" x14ac:dyDescent="0.3">
      <c r="A13" t="s">
        <v>549</v>
      </c>
      <c r="B13">
        <v>4628</v>
      </c>
      <c r="C13" t="s">
        <v>423</v>
      </c>
      <c r="D13" t="s">
        <v>246</v>
      </c>
      <c r="E13" t="s">
        <v>424</v>
      </c>
      <c r="F13" t="s">
        <v>425</v>
      </c>
      <c r="G13" t="s">
        <v>426</v>
      </c>
      <c r="H13" t="s">
        <v>66</v>
      </c>
      <c r="I13">
        <v>6040</v>
      </c>
      <c r="J13">
        <v>8609291538</v>
      </c>
      <c r="K13" t="s">
        <v>427</v>
      </c>
      <c r="L13" t="s">
        <v>428</v>
      </c>
      <c r="P13">
        <v>319</v>
      </c>
      <c r="Q13">
        <v>1</v>
      </c>
      <c r="R13" t="s">
        <v>59</v>
      </c>
      <c r="S13">
        <v>319</v>
      </c>
      <c r="T13">
        <v>1</v>
      </c>
      <c r="V13" t="s">
        <v>430</v>
      </c>
    </row>
    <row r="14" spans="1:22" x14ac:dyDescent="0.3">
      <c r="A14" t="s">
        <v>561</v>
      </c>
      <c r="B14">
        <v>4633</v>
      </c>
      <c r="C14" t="s">
        <v>245</v>
      </c>
      <c r="D14" t="s">
        <v>246</v>
      </c>
      <c r="E14" t="s">
        <v>247</v>
      </c>
      <c r="F14" t="s">
        <v>248</v>
      </c>
      <c r="G14" t="s">
        <v>249</v>
      </c>
      <c r="H14" t="s">
        <v>56</v>
      </c>
      <c r="I14">
        <v>2767</v>
      </c>
      <c r="J14">
        <v>5082693468</v>
      </c>
      <c r="K14" t="s">
        <v>250</v>
      </c>
      <c r="L14" t="s">
        <v>245</v>
      </c>
      <c r="P14">
        <v>319</v>
      </c>
      <c r="Q14">
        <v>1</v>
      </c>
      <c r="R14" t="s">
        <v>59</v>
      </c>
      <c r="S14">
        <v>319</v>
      </c>
      <c r="T14">
        <v>1</v>
      </c>
      <c r="V14" t="s">
        <v>562</v>
      </c>
    </row>
    <row r="15" spans="1:22" x14ac:dyDescent="0.3">
      <c r="A15" t="s">
        <v>589</v>
      </c>
      <c r="B15">
        <v>4645</v>
      </c>
      <c r="C15" t="s">
        <v>590</v>
      </c>
      <c r="D15" t="s">
        <v>591</v>
      </c>
      <c r="E15" t="s">
        <v>389</v>
      </c>
      <c r="F15" t="s">
        <v>390</v>
      </c>
      <c r="G15" t="s">
        <v>391</v>
      </c>
      <c r="H15" t="s">
        <v>56</v>
      </c>
      <c r="I15">
        <v>2324</v>
      </c>
      <c r="J15">
        <v>5083228522</v>
      </c>
      <c r="K15" t="s">
        <v>592</v>
      </c>
      <c r="L15" t="s">
        <v>393</v>
      </c>
      <c r="P15">
        <v>319</v>
      </c>
      <c r="Q15">
        <v>1</v>
      </c>
      <c r="R15" t="s">
        <v>59</v>
      </c>
      <c r="S15">
        <v>319</v>
      </c>
      <c r="T15">
        <v>1</v>
      </c>
    </row>
    <row r="16" spans="1:22" x14ac:dyDescent="0.3">
      <c r="A16" t="s">
        <v>575</v>
      </c>
      <c r="B16">
        <v>4639</v>
      </c>
      <c r="C16" t="s">
        <v>261</v>
      </c>
      <c r="D16" t="s">
        <v>262</v>
      </c>
      <c r="E16" t="s">
        <v>247</v>
      </c>
      <c r="F16" t="s">
        <v>248</v>
      </c>
      <c r="G16" t="s">
        <v>249</v>
      </c>
      <c r="H16" t="s">
        <v>56</v>
      </c>
      <c r="I16">
        <v>2767</v>
      </c>
      <c r="J16">
        <v>5082457675</v>
      </c>
      <c r="K16" t="s">
        <v>263</v>
      </c>
      <c r="L16" t="s">
        <v>261</v>
      </c>
      <c r="P16">
        <v>319</v>
      </c>
      <c r="Q16">
        <v>1</v>
      </c>
      <c r="R16" t="s">
        <v>59</v>
      </c>
      <c r="S16">
        <v>319</v>
      </c>
      <c r="T16">
        <v>1</v>
      </c>
      <c r="V16" t="s">
        <v>576</v>
      </c>
    </row>
    <row r="17" spans="1:22" x14ac:dyDescent="0.3">
      <c r="A17" t="s">
        <v>547</v>
      </c>
      <c r="B17">
        <v>4627</v>
      </c>
      <c r="C17" t="s">
        <v>126</v>
      </c>
      <c r="D17" t="s">
        <v>548</v>
      </c>
      <c r="E17" t="s">
        <v>122</v>
      </c>
      <c r="F17" t="s">
        <v>123</v>
      </c>
      <c r="G17" t="s">
        <v>124</v>
      </c>
      <c r="H17" t="s">
        <v>66</v>
      </c>
      <c r="I17">
        <v>6040</v>
      </c>
      <c r="J17">
        <v>8608057770</v>
      </c>
      <c r="K17" t="s">
        <v>125</v>
      </c>
      <c r="L17" t="s">
        <v>126</v>
      </c>
      <c r="P17">
        <v>319</v>
      </c>
      <c r="Q17">
        <v>1</v>
      </c>
      <c r="R17" t="s">
        <v>59</v>
      </c>
      <c r="S17">
        <v>319</v>
      </c>
      <c r="T17">
        <v>1</v>
      </c>
      <c r="V17" t="s">
        <v>423</v>
      </c>
    </row>
    <row r="18" spans="1:22" x14ac:dyDescent="0.3">
      <c r="A18" t="s">
        <v>578</v>
      </c>
      <c r="B18">
        <v>4641</v>
      </c>
      <c r="C18" t="s">
        <v>416</v>
      </c>
      <c r="D18" t="s">
        <v>417</v>
      </c>
      <c r="E18" t="s">
        <v>418</v>
      </c>
      <c r="F18" t="s">
        <v>419</v>
      </c>
      <c r="G18" t="s">
        <v>256</v>
      </c>
      <c r="H18" t="s">
        <v>322</v>
      </c>
      <c r="I18">
        <v>4938</v>
      </c>
      <c r="J18">
        <v>2077797421</v>
      </c>
      <c r="K18" t="s">
        <v>420</v>
      </c>
      <c r="L18" t="s">
        <v>421</v>
      </c>
      <c r="P18">
        <v>319</v>
      </c>
      <c r="Q18">
        <v>1</v>
      </c>
      <c r="R18" t="s">
        <v>59</v>
      </c>
      <c r="S18">
        <v>319</v>
      </c>
      <c r="T18">
        <v>1</v>
      </c>
      <c r="V18" t="s">
        <v>579</v>
      </c>
    </row>
    <row r="19" spans="1:22" x14ac:dyDescent="0.3">
      <c r="A19" t="s">
        <v>595</v>
      </c>
      <c r="B19">
        <v>4648</v>
      </c>
      <c r="C19" t="s">
        <v>190</v>
      </c>
      <c r="D19" t="s">
        <v>191</v>
      </c>
      <c r="E19" t="s">
        <v>192</v>
      </c>
      <c r="F19" t="s">
        <v>193</v>
      </c>
      <c r="G19" t="s">
        <v>194</v>
      </c>
      <c r="H19" t="s">
        <v>56</v>
      </c>
      <c r="I19">
        <v>2152</v>
      </c>
      <c r="J19">
        <v>6178201147</v>
      </c>
      <c r="K19" t="s">
        <v>195</v>
      </c>
      <c r="L19" t="s">
        <v>190</v>
      </c>
      <c r="P19">
        <v>319</v>
      </c>
      <c r="Q19">
        <v>1</v>
      </c>
      <c r="R19" t="s">
        <v>59</v>
      </c>
      <c r="S19">
        <v>319</v>
      </c>
      <c r="T19">
        <v>1</v>
      </c>
      <c r="V19" t="s">
        <v>596</v>
      </c>
    </row>
    <row r="20" spans="1:22" x14ac:dyDescent="0.3">
      <c r="A20" t="s">
        <v>597</v>
      </c>
      <c r="B20">
        <v>4649</v>
      </c>
      <c r="C20" t="s">
        <v>401</v>
      </c>
      <c r="D20" t="s">
        <v>402</v>
      </c>
      <c r="E20" t="s">
        <v>403</v>
      </c>
      <c r="F20" t="s">
        <v>404</v>
      </c>
      <c r="G20" t="s">
        <v>391</v>
      </c>
      <c r="H20" t="s">
        <v>56</v>
      </c>
      <c r="I20">
        <v>2324</v>
      </c>
      <c r="J20">
        <v>7742813648</v>
      </c>
      <c r="K20" t="s">
        <v>405</v>
      </c>
      <c r="L20" t="s">
        <v>401</v>
      </c>
      <c r="P20">
        <v>319</v>
      </c>
      <c r="Q20">
        <v>1</v>
      </c>
      <c r="R20" t="s">
        <v>59</v>
      </c>
      <c r="S20">
        <v>319</v>
      </c>
      <c r="T20">
        <v>1</v>
      </c>
      <c r="V20" t="s">
        <v>598</v>
      </c>
    </row>
    <row r="21" spans="1:22" x14ac:dyDescent="0.3">
      <c r="A21" t="s">
        <v>588</v>
      </c>
      <c r="B21">
        <v>4644</v>
      </c>
      <c r="C21" t="s">
        <v>439</v>
      </c>
      <c r="D21" t="s">
        <v>440</v>
      </c>
      <c r="E21" t="s">
        <v>441</v>
      </c>
      <c r="F21" t="s">
        <v>442</v>
      </c>
      <c r="G21" t="s">
        <v>307</v>
      </c>
      <c r="H21" t="s">
        <v>66</v>
      </c>
      <c r="I21">
        <v>6035</v>
      </c>
      <c r="J21">
        <v>8603106924</v>
      </c>
      <c r="K21" t="s">
        <v>443</v>
      </c>
      <c r="L21" t="s">
        <v>439</v>
      </c>
      <c r="P21">
        <v>319</v>
      </c>
      <c r="Q21">
        <v>1</v>
      </c>
      <c r="R21" t="s">
        <v>59</v>
      </c>
      <c r="S21">
        <v>319</v>
      </c>
      <c r="T21">
        <v>1</v>
      </c>
    </row>
    <row r="22" spans="1:22" x14ac:dyDescent="0.3">
      <c r="A22" t="s">
        <v>594</v>
      </c>
      <c r="B22">
        <v>4647</v>
      </c>
      <c r="C22" t="s">
        <v>364</v>
      </c>
      <c r="D22" t="s">
        <v>365</v>
      </c>
      <c r="E22" t="s">
        <v>366</v>
      </c>
      <c r="F22" t="s">
        <v>367</v>
      </c>
      <c r="G22" t="s">
        <v>368</v>
      </c>
      <c r="H22" t="s">
        <v>56</v>
      </c>
      <c r="I22">
        <v>2762</v>
      </c>
      <c r="J22">
        <v>5086135300</v>
      </c>
      <c r="K22" t="s">
        <v>369</v>
      </c>
      <c r="L22" t="s">
        <v>370</v>
      </c>
      <c r="P22">
        <v>319</v>
      </c>
      <c r="Q22">
        <v>1</v>
      </c>
      <c r="R22" t="s">
        <v>59</v>
      </c>
      <c r="S22">
        <v>319</v>
      </c>
      <c r="T22">
        <v>1</v>
      </c>
    </row>
    <row r="23" spans="1:22" x14ac:dyDescent="0.3">
      <c r="A23" t="s">
        <v>555</v>
      </c>
      <c r="B23">
        <v>4631</v>
      </c>
      <c r="C23" t="s">
        <v>456</v>
      </c>
      <c r="D23" t="s">
        <v>147</v>
      </c>
      <c r="E23" t="s">
        <v>556</v>
      </c>
      <c r="F23" t="s">
        <v>454</v>
      </c>
      <c r="G23" t="s">
        <v>368</v>
      </c>
      <c r="H23" t="s">
        <v>56</v>
      </c>
      <c r="I23">
        <v>2762</v>
      </c>
      <c r="J23">
        <v>15083698682</v>
      </c>
      <c r="K23" t="s">
        <v>455</v>
      </c>
      <c r="L23" t="s">
        <v>456</v>
      </c>
      <c r="M23" t="s">
        <v>557</v>
      </c>
      <c r="P23">
        <v>319</v>
      </c>
      <c r="Q23">
        <v>1</v>
      </c>
      <c r="R23" t="s">
        <v>59</v>
      </c>
      <c r="S23">
        <v>319</v>
      </c>
      <c r="T23">
        <v>1</v>
      </c>
      <c r="V23" t="s">
        <v>558</v>
      </c>
    </row>
    <row r="24" spans="1:22" x14ac:dyDescent="0.3">
      <c r="A24" t="s">
        <v>258</v>
      </c>
      <c r="B24">
        <v>4569</v>
      </c>
      <c r="C24" t="s">
        <v>252</v>
      </c>
      <c r="D24" t="s">
        <v>253</v>
      </c>
      <c r="E24" t="s">
        <v>254</v>
      </c>
      <c r="F24" t="s">
        <v>255</v>
      </c>
      <c r="G24" t="s">
        <v>256</v>
      </c>
      <c r="H24" t="s">
        <v>66</v>
      </c>
      <c r="I24">
        <v>6032</v>
      </c>
      <c r="J24">
        <v>8603850765</v>
      </c>
      <c r="K24" t="s">
        <v>257</v>
      </c>
      <c r="L24" t="s">
        <v>252</v>
      </c>
      <c r="P24">
        <v>319</v>
      </c>
      <c r="Q24">
        <v>1</v>
      </c>
      <c r="R24" t="s">
        <v>59</v>
      </c>
      <c r="S24">
        <v>319</v>
      </c>
      <c r="T24">
        <v>1</v>
      </c>
      <c r="V24" t="s">
        <v>259</v>
      </c>
    </row>
    <row r="25" spans="1:22" x14ac:dyDescent="0.3">
      <c r="A25" t="s">
        <v>563</v>
      </c>
      <c r="B25">
        <v>4634</v>
      </c>
      <c r="C25" t="s">
        <v>183</v>
      </c>
      <c r="D25" t="s">
        <v>184</v>
      </c>
      <c r="E25" t="s">
        <v>185</v>
      </c>
      <c r="F25" t="s">
        <v>186</v>
      </c>
      <c r="G25" t="s">
        <v>187</v>
      </c>
      <c r="H25" t="s">
        <v>56</v>
      </c>
      <c r="I25">
        <v>1890</v>
      </c>
      <c r="J25">
        <v>7818793344</v>
      </c>
      <c r="K25" t="s">
        <v>188</v>
      </c>
      <c r="L25" t="s">
        <v>183</v>
      </c>
      <c r="P25">
        <v>319</v>
      </c>
      <c r="Q25">
        <v>1</v>
      </c>
      <c r="R25" t="s">
        <v>59</v>
      </c>
      <c r="S25">
        <v>319</v>
      </c>
      <c r="T25">
        <v>1</v>
      </c>
    </row>
    <row r="26" spans="1:22" x14ac:dyDescent="0.3">
      <c r="A26" t="s">
        <v>302</v>
      </c>
      <c r="B26">
        <v>4576</v>
      </c>
      <c r="C26" t="s">
        <v>303</v>
      </c>
      <c r="D26" t="s">
        <v>304</v>
      </c>
      <c r="E26" t="s">
        <v>305</v>
      </c>
      <c r="F26" t="s">
        <v>306</v>
      </c>
      <c r="G26" t="s">
        <v>307</v>
      </c>
      <c r="H26" t="s">
        <v>66</v>
      </c>
      <c r="I26">
        <v>6035</v>
      </c>
      <c r="J26">
        <v>8602647049</v>
      </c>
      <c r="K26" t="s">
        <v>308</v>
      </c>
      <c r="L26" t="s">
        <v>303</v>
      </c>
      <c r="P26">
        <v>100</v>
      </c>
      <c r="Q26">
        <v>1</v>
      </c>
      <c r="R26" t="s">
        <v>58</v>
      </c>
      <c r="S26">
        <v>100</v>
      </c>
      <c r="T26">
        <v>1</v>
      </c>
    </row>
    <row r="27" spans="1:22" x14ac:dyDescent="0.3">
      <c r="A27" t="s">
        <v>431</v>
      </c>
      <c r="B27">
        <v>4593</v>
      </c>
      <c r="C27" t="s">
        <v>432</v>
      </c>
      <c r="D27" t="s">
        <v>433</v>
      </c>
      <c r="E27" t="s">
        <v>434</v>
      </c>
      <c r="F27" t="s">
        <v>435</v>
      </c>
      <c r="G27" t="s">
        <v>391</v>
      </c>
      <c r="H27" t="s">
        <v>56</v>
      </c>
      <c r="I27">
        <v>2324</v>
      </c>
      <c r="J27">
        <v>7742810256</v>
      </c>
      <c r="K27" t="s">
        <v>436</v>
      </c>
      <c r="L27" t="s">
        <v>432</v>
      </c>
      <c r="M27" t="s">
        <v>437</v>
      </c>
      <c r="P27">
        <v>100</v>
      </c>
      <c r="Q27">
        <v>1</v>
      </c>
      <c r="R27" t="s">
        <v>58</v>
      </c>
      <c r="S27">
        <v>100</v>
      </c>
      <c r="T27">
        <v>1</v>
      </c>
    </row>
    <row r="28" spans="1:22" x14ac:dyDescent="0.3">
      <c r="A28" t="s">
        <v>444</v>
      </c>
      <c r="B28">
        <v>4595</v>
      </c>
      <c r="C28" t="s">
        <v>445</v>
      </c>
      <c r="D28" t="s">
        <v>446</v>
      </c>
      <c r="E28" t="s">
        <v>447</v>
      </c>
      <c r="F28" t="s">
        <v>448</v>
      </c>
      <c r="G28" t="s">
        <v>368</v>
      </c>
      <c r="H28" t="s">
        <v>56</v>
      </c>
      <c r="I28">
        <v>2762</v>
      </c>
      <c r="J28">
        <v>5087171840</v>
      </c>
      <c r="K28" t="s">
        <v>449</v>
      </c>
      <c r="L28" t="s">
        <v>450</v>
      </c>
      <c r="P28">
        <v>100</v>
      </c>
      <c r="Q28">
        <v>1</v>
      </c>
      <c r="R28" t="s">
        <v>58</v>
      </c>
      <c r="S28">
        <v>100</v>
      </c>
      <c r="T28">
        <v>1</v>
      </c>
    </row>
    <row r="29" spans="1:22" x14ac:dyDescent="0.3">
      <c r="A29" t="s">
        <v>237</v>
      </c>
      <c r="B29">
        <v>4566</v>
      </c>
      <c r="C29" t="s">
        <v>238</v>
      </c>
      <c r="D29" t="s">
        <v>239</v>
      </c>
      <c r="E29" t="s">
        <v>240</v>
      </c>
      <c r="F29" t="s">
        <v>241</v>
      </c>
      <c r="G29" t="s">
        <v>242</v>
      </c>
      <c r="H29" t="s">
        <v>66</v>
      </c>
      <c r="I29">
        <v>6424</v>
      </c>
      <c r="J29">
        <v>8602046009</v>
      </c>
      <c r="K29" t="s">
        <v>243</v>
      </c>
      <c r="L29" t="s">
        <v>238</v>
      </c>
      <c r="P29">
        <v>100</v>
      </c>
      <c r="Q29">
        <v>1</v>
      </c>
      <c r="R29" t="s">
        <v>58</v>
      </c>
      <c r="S29">
        <v>100</v>
      </c>
      <c r="T29">
        <v>1</v>
      </c>
    </row>
    <row r="30" spans="1:22" x14ac:dyDescent="0.3">
      <c r="A30" t="s">
        <v>386</v>
      </c>
      <c r="B30">
        <v>4587</v>
      </c>
      <c r="C30" t="s">
        <v>387</v>
      </c>
      <c r="D30" t="s">
        <v>388</v>
      </c>
      <c r="E30" t="s">
        <v>389</v>
      </c>
      <c r="F30" t="s">
        <v>390</v>
      </c>
      <c r="G30" t="s">
        <v>391</v>
      </c>
      <c r="H30" t="s">
        <v>56</v>
      </c>
      <c r="I30">
        <v>2324</v>
      </c>
      <c r="J30">
        <v>5083228522</v>
      </c>
      <c r="K30" t="s">
        <v>392</v>
      </c>
      <c r="L30" t="s">
        <v>393</v>
      </c>
      <c r="P30">
        <v>100</v>
      </c>
      <c r="Q30">
        <v>1</v>
      </c>
      <c r="R30" t="s">
        <v>58</v>
      </c>
      <c r="S30">
        <v>100</v>
      </c>
      <c r="T30">
        <v>1</v>
      </c>
    </row>
    <row r="31" spans="1:22" x14ac:dyDescent="0.3">
      <c r="A31" t="s">
        <v>333</v>
      </c>
      <c r="B31">
        <v>4580</v>
      </c>
      <c r="C31" t="s">
        <v>334</v>
      </c>
      <c r="D31" t="s">
        <v>335</v>
      </c>
      <c r="E31" t="s">
        <v>336</v>
      </c>
      <c r="F31" t="s">
        <v>337</v>
      </c>
      <c r="G31" t="s">
        <v>338</v>
      </c>
      <c r="H31" t="s">
        <v>56</v>
      </c>
      <c r="I31">
        <v>1516</v>
      </c>
      <c r="J31">
        <v>6572035001</v>
      </c>
      <c r="K31" t="s">
        <v>339</v>
      </c>
      <c r="L31" t="s">
        <v>334</v>
      </c>
      <c r="P31">
        <v>100</v>
      </c>
      <c r="Q31">
        <v>1</v>
      </c>
      <c r="R31" t="s">
        <v>58</v>
      </c>
      <c r="S31">
        <v>100</v>
      </c>
      <c r="T31">
        <v>1</v>
      </c>
    </row>
    <row r="32" spans="1:22" x14ac:dyDescent="0.3">
      <c r="A32" t="s">
        <v>379</v>
      </c>
      <c r="B32">
        <v>4586</v>
      </c>
      <c r="C32" t="s">
        <v>380</v>
      </c>
      <c r="D32" t="s">
        <v>381</v>
      </c>
      <c r="E32" t="s">
        <v>382</v>
      </c>
      <c r="F32" t="s">
        <v>383</v>
      </c>
      <c r="G32" t="s">
        <v>384</v>
      </c>
      <c r="H32" t="s">
        <v>56</v>
      </c>
      <c r="I32">
        <v>2019</v>
      </c>
      <c r="J32">
        <v>5083676030</v>
      </c>
      <c r="K32" t="s">
        <v>385</v>
      </c>
      <c r="L32" t="s">
        <v>380</v>
      </c>
      <c r="P32">
        <v>100</v>
      </c>
      <c r="Q32">
        <v>1</v>
      </c>
      <c r="R32" t="s">
        <v>58</v>
      </c>
      <c r="S32">
        <v>100</v>
      </c>
      <c r="T32">
        <v>1</v>
      </c>
    </row>
    <row r="33" spans="1:20" x14ac:dyDescent="0.3">
      <c r="A33" t="s">
        <v>408</v>
      </c>
      <c r="B33">
        <v>4590</v>
      </c>
      <c r="C33" t="s">
        <v>409</v>
      </c>
      <c r="D33" t="s">
        <v>410</v>
      </c>
      <c r="E33" t="s">
        <v>411</v>
      </c>
      <c r="F33" t="s">
        <v>412</v>
      </c>
      <c r="G33" t="s">
        <v>413</v>
      </c>
      <c r="H33" t="s">
        <v>56</v>
      </c>
      <c r="I33">
        <v>2492</v>
      </c>
      <c r="J33">
        <v>5085969979</v>
      </c>
      <c r="K33" t="s">
        <v>414</v>
      </c>
      <c r="L33" t="s">
        <v>409</v>
      </c>
      <c r="P33">
        <v>100</v>
      </c>
      <c r="Q33">
        <v>1</v>
      </c>
      <c r="R33" t="s">
        <v>58</v>
      </c>
      <c r="S33">
        <v>100</v>
      </c>
      <c r="T33">
        <v>1</v>
      </c>
    </row>
    <row r="34" spans="1:20" x14ac:dyDescent="0.3">
      <c r="A34" t="s">
        <v>371</v>
      </c>
      <c r="B34">
        <v>4585</v>
      </c>
      <c r="C34" t="s">
        <v>372</v>
      </c>
      <c r="D34" t="s">
        <v>373</v>
      </c>
      <c r="E34" t="s">
        <v>374</v>
      </c>
      <c r="F34" t="s">
        <v>375</v>
      </c>
      <c r="G34" t="s">
        <v>91</v>
      </c>
      <c r="H34" t="s">
        <v>66</v>
      </c>
      <c r="I34">
        <v>6029</v>
      </c>
      <c r="J34">
        <v>8602683799</v>
      </c>
      <c r="K34" t="s">
        <v>376</v>
      </c>
      <c r="L34" t="s">
        <v>372</v>
      </c>
      <c r="N34" t="s">
        <v>377</v>
      </c>
      <c r="O34" t="s">
        <v>378</v>
      </c>
      <c r="P34">
        <v>100</v>
      </c>
      <c r="Q34">
        <v>1</v>
      </c>
      <c r="R34" t="s">
        <v>58</v>
      </c>
      <c r="S34">
        <v>100</v>
      </c>
      <c r="T34">
        <v>1</v>
      </c>
    </row>
    <row r="35" spans="1:20" x14ac:dyDescent="0.3">
      <c r="A35" t="s">
        <v>112</v>
      </c>
      <c r="B35">
        <v>4550</v>
      </c>
      <c r="C35" t="s">
        <v>113</v>
      </c>
      <c r="D35" t="s">
        <v>114</v>
      </c>
      <c r="E35" t="s">
        <v>115</v>
      </c>
      <c r="F35" t="s">
        <v>116</v>
      </c>
      <c r="G35" t="s">
        <v>117</v>
      </c>
      <c r="H35" t="s">
        <v>22</v>
      </c>
      <c r="I35">
        <v>7470</v>
      </c>
      <c r="J35">
        <v>9734950909</v>
      </c>
      <c r="K35" t="s">
        <v>118</v>
      </c>
      <c r="L35" t="s">
        <v>113</v>
      </c>
      <c r="P35">
        <v>100</v>
      </c>
      <c r="Q35">
        <v>1</v>
      </c>
      <c r="R35" t="s">
        <v>58</v>
      </c>
      <c r="S35">
        <v>100</v>
      </c>
      <c r="T35">
        <v>1</v>
      </c>
    </row>
    <row r="36" spans="1:20" x14ac:dyDescent="0.3">
      <c r="A36" t="s">
        <v>105</v>
      </c>
      <c r="B36">
        <v>4549</v>
      </c>
      <c r="C36" t="s">
        <v>106</v>
      </c>
      <c r="D36" t="s">
        <v>107</v>
      </c>
      <c r="E36" t="s">
        <v>108</v>
      </c>
      <c r="F36" t="s">
        <v>109</v>
      </c>
      <c r="G36" t="s">
        <v>110</v>
      </c>
      <c r="H36" t="s">
        <v>56</v>
      </c>
      <c r="I36">
        <v>1504</v>
      </c>
      <c r="J36">
        <v>7745731173</v>
      </c>
      <c r="K36" t="s">
        <v>111</v>
      </c>
      <c r="L36" t="s">
        <v>106</v>
      </c>
      <c r="P36">
        <v>100</v>
      </c>
      <c r="Q36">
        <v>1</v>
      </c>
      <c r="R36" t="s">
        <v>58</v>
      </c>
      <c r="S36">
        <v>100</v>
      </c>
      <c r="T36">
        <v>1</v>
      </c>
    </row>
    <row r="37" spans="1:20" x14ac:dyDescent="0.3">
      <c r="A37" t="s">
        <v>356</v>
      </c>
      <c r="B37">
        <v>4583</v>
      </c>
      <c r="C37" t="s">
        <v>357</v>
      </c>
      <c r="D37" t="s">
        <v>327</v>
      </c>
      <c r="E37" t="s">
        <v>358</v>
      </c>
      <c r="F37" t="s">
        <v>359</v>
      </c>
      <c r="G37" t="s">
        <v>360</v>
      </c>
      <c r="H37" t="s">
        <v>361</v>
      </c>
      <c r="I37">
        <v>2921</v>
      </c>
      <c r="J37">
        <v>4016016638</v>
      </c>
      <c r="K37" t="s">
        <v>362</v>
      </c>
      <c r="L37" t="s">
        <v>357</v>
      </c>
      <c r="P37">
        <v>100</v>
      </c>
      <c r="Q37">
        <v>1</v>
      </c>
      <c r="R37" t="s">
        <v>58</v>
      </c>
      <c r="S37">
        <v>100</v>
      </c>
      <c r="T37">
        <v>1</v>
      </c>
    </row>
    <row r="38" spans="1:20" x14ac:dyDescent="0.3">
      <c r="A38" t="s">
        <v>316</v>
      </c>
      <c r="B38">
        <v>4578</v>
      </c>
      <c r="C38" t="s">
        <v>317</v>
      </c>
      <c r="D38" t="s">
        <v>318</v>
      </c>
      <c r="E38" t="s">
        <v>319</v>
      </c>
      <c r="F38" t="s">
        <v>320</v>
      </c>
      <c r="G38" t="s">
        <v>321</v>
      </c>
      <c r="H38" t="s">
        <v>322</v>
      </c>
      <c r="I38">
        <v>4105</v>
      </c>
      <c r="J38">
        <v>2075230221</v>
      </c>
      <c r="K38" t="s">
        <v>323</v>
      </c>
      <c r="L38" t="s">
        <v>317</v>
      </c>
      <c r="N38" t="s">
        <v>324</v>
      </c>
      <c r="P38">
        <v>100</v>
      </c>
      <c r="Q38">
        <v>1</v>
      </c>
      <c r="R38" t="s">
        <v>58</v>
      </c>
      <c r="S38">
        <v>100</v>
      </c>
      <c r="T38">
        <v>1</v>
      </c>
    </row>
    <row r="39" spans="1:20" x14ac:dyDescent="0.3">
      <c r="A39" t="s">
        <v>422</v>
      </c>
      <c r="B39">
        <v>4592</v>
      </c>
      <c r="C39" t="s">
        <v>423</v>
      </c>
      <c r="D39" t="s">
        <v>246</v>
      </c>
      <c r="E39" t="s">
        <v>424</v>
      </c>
      <c r="F39" t="s">
        <v>425</v>
      </c>
      <c r="G39" t="s">
        <v>426</v>
      </c>
      <c r="H39" t="s">
        <v>66</v>
      </c>
      <c r="I39">
        <v>6040</v>
      </c>
      <c r="J39">
        <v>8609291538</v>
      </c>
      <c r="K39" t="s">
        <v>427</v>
      </c>
      <c r="L39" t="s">
        <v>428</v>
      </c>
      <c r="M39" t="s">
        <v>423</v>
      </c>
      <c r="N39" t="s">
        <v>429</v>
      </c>
      <c r="O39" t="s">
        <v>430</v>
      </c>
      <c r="P39">
        <v>100</v>
      </c>
      <c r="Q39">
        <v>1</v>
      </c>
      <c r="R39" t="s">
        <v>58</v>
      </c>
      <c r="S39">
        <v>100</v>
      </c>
      <c r="T39">
        <v>1</v>
      </c>
    </row>
    <row r="40" spans="1:20" x14ac:dyDescent="0.3">
      <c r="A40" t="s">
        <v>244</v>
      </c>
      <c r="B40">
        <v>4567</v>
      </c>
      <c r="C40" t="s">
        <v>245</v>
      </c>
      <c r="D40" t="s">
        <v>246</v>
      </c>
      <c r="E40" t="s">
        <v>247</v>
      </c>
      <c r="F40" t="s">
        <v>248</v>
      </c>
      <c r="G40" t="s">
        <v>249</v>
      </c>
      <c r="H40" t="s">
        <v>56</v>
      </c>
      <c r="I40">
        <v>2767</v>
      </c>
      <c r="J40">
        <v>5082693468</v>
      </c>
      <c r="K40" t="s">
        <v>250</v>
      </c>
      <c r="L40" t="s">
        <v>245</v>
      </c>
      <c r="P40">
        <v>100</v>
      </c>
      <c r="Q40">
        <v>1</v>
      </c>
      <c r="R40" t="s">
        <v>58</v>
      </c>
      <c r="S40">
        <v>100</v>
      </c>
      <c r="T40">
        <v>1</v>
      </c>
    </row>
    <row r="41" spans="1:20" x14ac:dyDescent="0.3">
      <c r="A41" t="s">
        <v>293</v>
      </c>
      <c r="B41">
        <v>4575</v>
      </c>
      <c r="C41" t="s">
        <v>294</v>
      </c>
      <c r="D41" t="s">
        <v>295</v>
      </c>
      <c r="E41" t="s">
        <v>296</v>
      </c>
      <c r="F41" t="s">
        <v>297</v>
      </c>
      <c r="G41" t="s">
        <v>298</v>
      </c>
      <c r="H41" t="s">
        <v>299</v>
      </c>
      <c r="I41">
        <v>21093</v>
      </c>
      <c r="J41">
        <v>4438421437</v>
      </c>
      <c r="K41" t="s">
        <v>300</v>
      </c>
      <c r="L41" t="s">
        <v>301</v>
      </c>
      <c r="P41">
        <v>100</v>
      </c>
      <c r="Q41">
        <v>1</v>
      </c>
      <c r="R41" t="s">
        <v>58</v>
      </c>
      <c r="S41">
        <v>100</v>
      </c>
      <c r="T41">
        <v>1</v>
      </c>
    </row>
    <row r="42" spans="1:20" x14ac:dyDescent="0.3">
      <c r="A42" t="s">
        <v>260</v>
      </c>
      <c r="B42">
        <v>4570</v>
      </c>
      <c r="C42" t="s">
        <v>261</v>
      </c>
      <c r="D42" t="s">
        <v>262</v>
      </c>
      <c r="E42" t="s">
        <v>247</v>
      </c>
      <c r="F42" t="s">
        <v>248</v>
      </c>
      <c r="G42" t="s">
        <v>249</v>
      </c>
      <c r="H42" t="s">
        <v>56</v>
      </c>
      <c r="I42">
        <v>2767</v>
      </c>
      <c r="J42">
        <v>5082457675</v>
      </c>
      <c r="K42" t="s">
        <v>263</v>
      </c>
      <c r="L42" t="s">
        <v>261</v>
      </c>
      <c r="P42">
        <v>100</v>
      </c>
      <c r="Q42">
        <v>1</v>
      </c>
      <c r="R42" t="s">
        <v>58</v>
      </c>
      <c r="S42">
        <v>100</v>
      </c>
      <c r="T42">
        <v>1</v>
      </c>
    </row>
    <row r="43" spans="1:20" x14ac:dyDescent="0.3">
      <c r="A43" t="s">
        <v>119</v>
      </c>
      <c r="B43">
        <v>4551</v>
      </c>
      <c r="C43" t="s">
        <v>120</v>
      </c>
      <c r="D43" t="s">
        <v>121</v>
      </c>
      <c r="E43" t="s">
        <v>122</v>
      </c>
      <c r="F43" t="s">
        <v>123</v>
      </c>
      <c r="G43" t="s">
        <v>124</v>
      </c>
      <c r="H43" t="s">
        <v>66</v>
      </c>
      <c r="I43">
        <v>6040</v>
      </c>
      <c r="J43">
        <v>8608057770</v>
      </c>
      <c r="K43" t="s">
        <v>125</v>
      </c>
      <c r="L43" t="s">
        <v>126</v>
      </c>
      <c r="P43">
        <v>100</v>
      </c>
      <c r="Q43">
        <v>1</v>
      </c>
      <c r="R43" t="s">
        <v>58</v>
      </c>
      <c r="S43">
        <v>100</v>
      </c>
      <c r="T43">
        <v>1</v>
      </c>
    </row>
    <row r="44" spans="1:20" x14ac:dyDescent="0.3">
      <c r="A44" t="s">
        <v>415</v>
      </c>
      <c r="B44">
        <v>4591</v>
      </c>
      <c r="C44" t="s">
        <v>416</v>
      </c>
      <c r="D44" t="s">
        <v>417</v>
      </c>
      <c r="E44" t="s">
        <v>418</v>
      </c>
      <c r="F44" t="s">
        <v>419</v>
      </c>
      <c r="G44" t="s">
        <v>256</v>
      </c>
      <c r="H44" t="s">
        <v>322</v>
      </c>
      <c r="I44">
        <v>4938</v>
      </c>
      <c r="J44">
        <v>2077797421</v>
      </c>
      <c r="K44" t="s">
        <v>420</v>
      </c>
      <c r="L44" t="s">
        <v>421</v>
      </c>
      <c r="P44">
        <v>100</v>
      </c>
      <c r="Q44">
        <v>1</v>
      </c>
      <c r="R44" t="s">
        <v>58</v>
      </c>
      <c r="S44">
        <v>100</v>
      </c>
      <c r="T44">
        <v>1</v>
      </c>
    </row>
    <row r="45" spans="1:20" x14ac:dyDescent="0.3">
      <c r="A45" t="s">
        <v>189</v>
      </c>
      <c r="B45">
        <v>4559</v>
      </c>
      <c r="C45" t="s">
        <v>190</v>
      </c>
      <c r="D45" t="s">
        <v>191</v>
      </c>
      <c r="E45" t="s">
        <v>192</v>
      </c>
      <c r="F45" t="s">
        <v>193</v>
      </c>
      <c r="G45" t="s">
        <v>194</v>
      </c>
      <c r="H45" t="s">
        <v>56</v>
      </c>
      <c r="I45">
        <v>2152</v>
      </c>
      <c r="J45">
        <v>6178201147</v>
      </c>
      <c r="K45" t="s">
        <v>195</v>
      </c>
      <c r="L45" t="s">
        <v>190</v>
      </c>
      <c r="P45">
        <v>100</v>
      </c>
      <c r="Q45">
        <v>1</v>
      </c>
      <c r="R45" t="s">
        <v>58</v>
      </c>
      <c r="S45">
        <v>100</v>
      </c>
      <c r="T45">
        <v>1</v>
      </c>
    </row>
    <row r="46" spans="1:20" x14ac:dyDescent="0.3">
      <c r="A46" t="s">
        <v>400</v>
      </c>
      <c r="B46">
        <v>4589</v>
      </c>
      <c r="C46" t="s">
        <v>401</v>
      </c>
      <c r="D46" t="s">
        <v>402</v>
      </c>
      <c r="E46" t="s">
        <v>403</v>
      </c>
      <c r="F46" t="s">
        <v>404</v>
      </c>
      <c r="G46" t="s">
        <v>391</v>
      </c>
      <c r="H46" t="s">
        <v>56</v>
      </c>
      <c r="I46">
        <v>2324</v>
      </c>
      <c r="J46">
        <v>7742813648</v>
      </c>
      <c r="K46" t="s">
        <v>405</v>
      </c>
      <c r="L46" t="s">
        <v>401</v>
      </c>
      <c r="N46" t="s">
        <v>406</v>
      </c>
      <c r="O46" t="s">
        <v>407</v>
      </c>
      <c r="P46">
        <v>100</v>
      </c>
      <c r="Q46">
        <v>1</v>
      </c>
      <c r="R46" t="s">
        <v>58</v>
      </c>
      <c r="S46">
        <v>100</v>
      </c>
      <c r="T46">
        <v>1</v>
      </c>
    </row>
    <row r="47" spans="1:20" x14ac:dyDescent="0.3">
      <c r="A47" t="s">
        <v>438</v>
      </c>
      <c r="B47">
        <v>4594</v>
      </c>
      <c r="C47" t="s">
        <v>439</v>
      </c>
      <c r="D47" t="s">
        <v>440</v>
      </c>
      <c r="E47" t="s">
        <v>441</v>
      </c>
      <c r="F47" t="s">
        <v>442</v>
      </c>
      <c r="G47" t="s">
        <v>307</v>
      </c>
      <c r="H47" t="s">
        <v>66</v>
      </c>
      <c r="I47">
        <v>6035</v>
      </c>
      <c r="J47">
        <v>8603106924</v>
      </c>
      <c r="K47" t="s">
        <v>443</v>
      </c>
      <c r="L47" t="s">
        <v>439</v>
      </c>
      <c r="P47">
        <v>100</v>
      </c>
      <c r="Q47">
        <v>1</v>
      </c>
      <c r="R47" t="s">
        <v>58</v>
      </c>
      <c r="S47">
        <v>100</v>
      </c>
      <c r="T47">
        <v>1</v>
      </c>
    </row>
    <row r="48" spans="1:20" x14ac:dyDescent="0.3">
      <c r="A48" t="s">
        <v>363</v>
      </c>
      <c r="B48">
        <v>4584</v>
      </c>
      <c r="C48" t="s">
        <v>364</v>
      </c>
      <c r="D48" t="s">
        <v>365</v>
      </c>
      <c r="E48" t="s">
        <v>366</v>
      </c>
      <c r="F48" t="s">
        <v>367</v>
      </c>
      <c r="G48" t="s">
        <v>368</v>
      </c>
      <c r="H48" t="s">
        <v>56</v>
      </c>
      <c r="I48">
        <v>2762</v>
      </c>
      <c r="J48">
        <v>5086135300</v>
      </c>
      <c r="K48" t="s">
        <v>369</v>
      </c>
      <c r="L48" t="s">
        <v>370</v>
      </c>
      <c r="P48">
        <v>100</v>
      </c>
      <c r="Q48">
        <v>1</v>
      </c>
      <c r="R48" t="s">
        <v>58</v>
      </c>
      <c r="S48">
        <v>100</v>
      </c>
      <c r="T48">
        <v>1</v>
      </c>
    </row>
    <row r="49" spans="1:22" x14ac:dyDescent="0.3">
      <c r="A49" t="s">
        <v>451</v>
      </c>
      <c r="B49">
        <v>4596</v>
      </c>
      <c r="C49" t="s">
        <v>452</v>
      </c>
      <c r="D49" t="s">
        <v>147</v>
      </c>
      <c r="E49" t="s">
        <v>453</v>
      </c>
      <c r="F49" t="s">
        <v>454</v>
      </c>
      <c r="G49" t="s">
        <v>368</v>
      </c>
      <c r="H49" t="s">
        <v>56</v>
      </c>
      <c r="I49">
        <v>2762</v>
      </c>
      <c r="J49">
        <v>15083698682</v>
      </c>
      <c r="K49" t="s">
        <v>455</v>
      </c>
      <c r="L49" t="s">
        <v>456</v>
      </c>
      <c r="P49">
        <v>100</v>
      </c>
      <c r="Q49">
        <v>1</v>
      </c>
      <c r="R49" t="s">
        <v>58</v>
      </c>
      <c r="S49">
        <v>100</v>
      </c>
      <c r="T49">
        <v>1</v>
      </c>
    </row>
    <row r="50" spans="1:22" x14ac:dyDescent="0.3">
      <c r="A50" t="s">
        <v>251</v>
      </c>
      <c r="B50">
        <v>4568</v>
      </c>
      <c r="C50" t="s">
        <v>252</v>
      </c>
      <c r="D50" t="s">
        <v>253</v>
      </c>
      <c r="E50" t="s">
        <v>254</v>
      </c>
      <c r="F50" t="s">
        <v>255</v>
      </c>
      <c r="G50" t="s">
        <v>256</v>
      </c>
      <c r="H50" t="s">
        <v>66</v>
      </c>
      <c r="I50">
        <v>6032</v>
      </c>
      <c r="J50">
        <v>8603850765</v>
      </c>
      <c r="K50" t="s">
        <v>257</v>
      </c>
      <c r="L50" t="s">
        <v>252</v>
      </c>
      <c r="P50">
        <v>100</v>
      </c>
      <c r="Q50">
        <v>1</v>
      </c>
      <c r="R50" t="s">
        <v>58</v>
      </c>
      <c r="S50">
        <v>100</v>
      </c>
      <c r="T50">
        <v>1</v>
      </c>
    </row>
    <row r="51" spans="1:22" x14ac:dyDescent="0.3">
      <c r="A51" t="s">
        <v>182</v>
      </c>
      <c r="B51">
        <v>4558</v>
      </c>
      <c r="C51" t="s">
        <v>183</v>
      </c>
      <c r="D51" t="s">
        <v>184</v>
      </c>
      <c r="E51" t="s">
        <v>185</v>
      </c>
      <c r="F51" t="s">
        <v>186</v>
      </c>
      <c r="G51" t="s">
        <v>187</v>
      </c>
      <c r="H51" t="s">
        <v>56</v>
      </c>
      <c r="I51">
        <v>1890</v>
      </c>
      <c r="J51">
        <v>7818793344</v>
      </c>
      <c r="K51" t="s">
        <v>188</v>
      </c>
      <c r="L51" t="s">
        <v>183</v>
      </c>
      <c r="P51">
        <v>100</v>
      </c>
      <c r="Q51">
        <v>1</v>
      </c>
      <c r="R51" t="s">
        <v>58</v>
      </c>
      <c r="S51">
        <v>100</v>
      </c>
      <c r="T51">
        <v>1</v>
      </c>
    </row>
    <row r="52" spans="1:22" x14ac:dyDescent="0.3">
      <c r="A52" t="s">
        <v>535</v>
      </c>
      <c r="B52">
        <v>4626</v>
      </c>
      <c r="C52" t="s">
        <v>536</v>
      </c>
      <c r="D52" t="s">
        <v>537</v>
      </c>
      <c r="E52" t="s">
        <v>538</v>
      </c>
      <c r="F52" t="s">
        <v>539</v>
      </c>
      <c r="G52" t="s">
        <v>540</v>
      </c>
      <c r="H52" t="s">
        <v>541</v>
      </c>
      <c r="I52">
        <v>71101</v>
      </c>
      <c r="J52">
        <v>7169127111</v>
      </c>
      <c r="K52" t="s">
        <v>542</v>
      </c>
      <c r="L52" t="s">
        <v>543</v>
      </c>
      <c r="N52" t="s">
        <v>544</v>
      </c>
      <c r="O52" t="s">
        <v>544</v>
      </c>
      <c r="P52">
        <v>489</v>
      </c>
      <c r="Q52">
        <v>1</v>
      </c>
      <c r="R52" t="s">
        <v>545</v>
      </c>
      <c r="S52">
        <v>489</v>
      </c>
      <c r="T52">
        <v>1</v>
      </c>
      <c r="U52" t="s">
        <v>546</v>
      </c>
    </row>
    <row r="53" spans="1:22" x14ac:dyDescent="0.3">
      <c r="A53" t="s">
        <v>462</v>
      </c>
      <c r="B53">
        <v>4599</v>
      </c>
      <c r="C53" t="s">
        <v>87</v>
      </c>
      <c r="D53" t="s">
        <v>88</v>
      </c>
      <c r="E53" t="s">
        <v>89</v>
      </c>
      <c r="F53" t="s">
        <v>90</v>
      </c>
      <c r="G53" t="s">
        <v>91</v>
      </c>
      <c r="H53" t="s">
        <v>66</v>
      </c>
      <c r="I53" t="s">
        <v>92</v>
      </c>
      <c r="J53">
        <v>8603729027</v>
      </c>
      <c r="K53" t="s">
        <v>93</v>
      </c>
      <c r="L53" t="s">
        <v>94</v>
      </c>
      <c r="P53">
        <v>309</v>
      </c>
      <c r="Q53">
        <v>1</v>
      </c>
      <c r="R53" t="s">
        <v>24</v>
      </c>
      <c r="S53">
        <v>309</v>
      </c>
      <c r="T53">
        <v>1</v>
      </c>
      <c r="U53" t="s">
        <v>25</v>
      </c>
    </row>
    <row r="54" spans="1:22" x14ac:dyDescent="0.3">
      <c r="A54" t="s">
        <v>496</v>
      </c>
      <c r="B54">
        <v>4611</v>
      </c>
      <c r="C54" t="s">
        <v>27</v>
      </c>
      <c r="D54" t="s">
        <v>28</v>
      </c>
      <c r="E54" t="s">
        <v>29</v>
      </c>
      <c r="F54" t="s">
        <v>30</v>
      </c>
      <c r="G54" t="s">
        <v>31</v>
      </c>
      <c r="H54" t="s">
        <v>22</v>
      </c>
      <c r="I54">
        <v>7432</v>
      </c>
      <c r="J54">
        <v>2017049262</v>
      </c>
      <c r="K54" t="s">
        <v>32</v>
      </c>
      <c r="L54" t="s">
        <v>33</v>
      </c>
      <c r="P54">
        <v>449</v>
      </c>
      <c r="Q54">
        <v>1</v>
      </c>
      <c r="R54" t="s">
        <v>24</v>
      </c>
      <c r="S54">
        <v>449</v>
      </c>
      <c r="T54">
        <v>1</v>
      </c>
      <c r="U54" t="s">
        <v>171</v>
      </c>
      <c r="V54" t="s">
        <v>61</v>
      </c>
    </row>
    <row r="55" spans="1:22" x14ac:dyDescent="0.3">
      <c r="A55" t="s">
        <v>516</v>
      </c>
      <c r="B55">
        <v>4620</v>
      </c>
      <c r="C55" t="s">
        <v>77</v>
      </c>
      <c r="D55" t="s">
        <v>517</v>
      </c>
      <c r="E55" t="s">
        <v>71</v>
      </c>
      <c r="F55" t="s">
        <v>518</v>
      </c>
      <c r="G55" t="s">
        <v>73</v>
      </c>
      <c r="H55" t="s">
        <v>74</v>
      </c>
      <c r="I55">
        <v>10901</v>
      </c>
      <c r="J55">
        <v>8452745077</v>
      </c>
      <c r="K55" t="s">
        <v>519</v>
      </c>
      <c r="L55" t="s">
        <v>77</v>
      </c>
      <c r="P55">
        <v>449</v>
      </c>
      <c r="Q55">
        <v>1</v>
      </c>
      <c r="R55" t="s">
        <v>24</v>
      </c>
      <c r="S55">
        <v>449</v>
      </c>
      <c r="T55">
        <v>1</v>
      </c>
      <c r="U55" t="s">
        <v>171</v>
      </c>
      <c r="V55" t="s">
        <v>520</v>
      </c>
    </row>
    <row r="56" spans="1:22" x14ac:dyDescent="0.3">
      <c r="A56" t="s">
        <v>528</v>
      </c>
      <c r="B56">
        <v>4623</v>
      </c>
      <c r="C56" t="s">
        <v>213</v>
      </c>
      <c r="D56" t="s">
        <v>214</v>
      </c>
      <c r="E56" t="s">
        <v>215</v>
      </c>
      <c r="F56" t="s">
        <v>216</v>
      </c>
      <c r="G56" t="s">
        <v>217</v>
      </c>
      <c r="H56" t="s">
        <v>48</v>
      </c>
      <c r="I56">
        <v>18104</v>
      </c>
      <c r="J56">
        <v>4845532672</v>
      </c>
      <c r="K56" t="s">
        <v>218</v>
      </c>
      <c r="L56" t="s">
        <v>213</v>
      </c>
      <c r="P56">
        <v>449</v>
      </c>
      <c r="Q56">
        <v>1</v>
      </c>
      <c r="R56" t="s">
        <v>24</v>
      </c>
      <c r="S56">
        <v>449</v>
      </c>
      <c r="T56">
        <v>1</v>
      </c>
      <c r="U56" t="s">
        <v>171</v>
      </c>
    </row>
    <row r="57" spans="1:22" x14ac:dyDescent="0.3">
      <c r="A57" t="s">
        <v>529</v>
      </c>
      <c r="B57">
        <v>4624</v>
      </c>
      <c r="C57" t="s">
        <v>310</v>
      </c>
      <c r="D57" t="s">
        <v>214</v>
      </c>
      <c r="E57" t="s">
        <v>311</v>
      </c>
      <c r="F57" t="s">
        <v>312</v>
      </c>
      <c r="G57" t="s">
        <v>313</v>
      </c>
      <c r="H57" t="s">
        <v>74</v>
      </c>
      <c r="I57">
        <v>12525</v>
      </c>
      <c r="J57">
        <v>8455419520</v>
      </c>
      <c r="K57" t="s">
        <v>314</v>
      </c>
      <c r="L57" t="s">
        <v>315</v>
      </c>
      <c r="O57" t="s">
        <v>530</v>
      </c>
      <c r="P57">
        <v>449</v>
      </c>
      <c r="Q57">
        <v>1</v>
      </c>
      <c r="R57" t="s">
        <v>24</v>
      </c>
      <c r="S57">
        <v>449</v>
      </c>
      <c r="T57">
        <v>1</v>
      </c>
      <c r="U57" t="s">
        <v>171</v>
      </c>
      <c r="V57" t="s">
        <v>531</v>
      </c>
    </row>
    <row r="58" spans="1:22" x14ac:dyDescent="0.3">
      <c r="A58" t="s">
        <v>457</v>
      </c>
      <c r="B58">
        <v>4597</v>
      </c>
      <c r="C58" t="s">
        <v>79</v>
      </c>
      <c r="D58" t="s">
        <v>80</v>
      </c>
      <c r="E58" t="s">
        <v>81</v>
      </c>
      <c r="F58" t="s">
        <v>82</v>
      </c>
      <c r="G58" t="s">
        <v>83</v>
      </c>
      <c r="H58" t="s">
        <v>48</v>
      </c>
      <c r="I58">
        <v>19067</v>
      </c>
      <c r="J58">
        <v>2159706623</v>
      </c>
      <c r="K58" t="s">
        <v>85</v>
      </c>
      <c r="L58" t="s">
        <v>79</v>
      </c>
      <c r="P58">
        <v>309</v>
      </c>
      <c r="Q58">
        <v>1</v>
      </c>
      <c r="R58" t="s">
        <v>24</v>
      </c>
      <c r="S58">
        <v>309</v>
      </c>
      <c r="T58">
        <v>1</v>
      </c>
      <c r="U58" t="s">
        <v>25</v>
      </c>
      <c r="V58" t="s">
        <v>458</v>
      </c>
    </row>
    <row r="59" spans="1:22" x14ac:dyDescent="0.3">
      <c r="A59" t="s">
        <v>505</v>
      </c>
      <c r="B59">
        <v>4614</v>
      </c>
      <c r="C59" t="s">
        <v>43</v>
      </c>
      <c r="D59" t="s">
        <v>44</v>
      </c>
      <c r="E59" t="s">
        <v>45</v>
      </c>
      <c r="F59" t="s">
        <v>46</v>
      </c>
      <c r="G59" t="s">
        <v>47</v>
      </c>
      <c r="H59" t="s">
        <v>48</v>
      </c>
      <c r="I59">
        <v>18064</v>
      </c>
      <c r="J59">
        <v>9082569599</v>
      </c>
      <c r="K59" t="s">
        <v>49</v>
      </c>
      <c r="L59" t="s">
        <v>43</v>
      </c>
      <c r="P59">
        <v>449</v>
      </c>
      <c r="Q59">
        <v>1</v>
      </c>
      <c r="R59" t="s">
        <v>24</v>
      </c>
      <c r="S59">
        <v>449</v>
      </c>
      <c r="T59">
        <v>1</v>
      </c>
      <c r="U59" t="s">
        <v>171</v>
      </c>
      <c r="V59" t="s">
        <v>506</v>
      </c>
    </row>
    <row r="60" spans="1:22" x14ac:dyDescent="0.3">
      <c r="A60" t="s">
        <v>521</v>
      </c>
      <c r="B60">
        <v>4621</v>
      </c>
      <c r="C60" t="s">
        <v>206</v>
      </c>
      <c r="D60" t="s">
        <v>207</v>
      </c>
      <c r="E60" t="s">
        <v>208</v>
      </c>
      <c r="F60" t="s">
        <v>209</v>
      </c>
      <c r="G60" t="s">
        <v>210</v>
      </c>
      <c r="H60" t="s">
        <v>66</v>
      </c>
      <c r="I60">
        <v>6824</v>
      </c>
      <c r="J60">
        <v>2032604942</v>
      </c>
      <c r="K60" t="s">
        <v>211</v>
      </c>
      <c r="L60" t="s">
        <v>206</v>
      </c>
      <c r="P60">
        <v>449</v>
      </c>
      <c r="Q60">
        <v>1</v>
      </c>
      <c r="R60" t="s">
        <v>24</v>
      </c>
      <c r="S60">
        <v>449</v>
      </c>
      <c r="T60">
        <v>1</v>
      </c>
      <c r="U60" t="s">
        <v>171</v>
      </c>
    </row>
    <row r="61" spans="1:22" x14ac:dyDescent="0.3">
      <c r="A61" t="s">
        <v>474</v>
      </c>
      <c r="B61">
        <v>4604</v>
      </c>
      <c r="C61" t="s">
        <v>475</v>
      </c>
      <c r="D61" t="s">
        <v>476</v>
      </c>
      <c r="E61" t="s">
        <v>477</v>
      </c>
      <c r="F61" t="s">
        <v>478</v>
      </c>
      <c r="G61" t="s">
        <v>479</v>
      </c>
      <c r="H61" t="s">
        <v>74</v>
      </c>
      <c r="I61">
        <v>10038</v>
      </c>
      <c r="J61">
        <v>6319056556</v>
      </c>
      <c r="K61" t="s">
        <v>480</v>
      </c>
      <c r="L61" t="s">
        <v>481</v>
      </c>
      <c r="O61" t="s">
        <v>482</v>
      </c>
      <c r="P61">
        <v>449</v>
      </c>
      <c r="Q61">
        <v>1</v>
      </c>
      <c r="R61" t="s">
        <v>24</v>
      </c>
      <c r="S61">
        <v>449</v>
      </c>
      <c r="T61">
        <v>1</v>
      </c>
      <c r="U61" t="s">
        <v>171</v>
      </c>
      <c r="V61" t="s">
        <v>483</v>
      </c>
    </row>
    <row r="62" spans="1:22" x14ac:dyDescent="0.3">
      <c r="A62" t="s">
        <v>501</v>
      </c>
      <c r="B62">
        <v>4613</v>
      </c>
      <c r="C62" t="s">
        <v>231</v>
      </c>
      <c r="D62" t="s">
        <v>232</v>
      </c>
      <c r="E62" t="s">
        <v>233</v>
      </c>
      <c r="F62" t="s">
        <v>234</v>
      </c>
      <c r="G62" t="s">
        <v>235</v>
      </c>
      <c r="H62" t="s">
        <v>74</v>
      </c>
      <c r="I62">
        <v>12701</v>
      </c>
      <c r="J62">
        <v>8457966964</v>
      </c>
      <c r="K62" t="s">
        <v>502</v>
      </c>
      <c r="L62" t="s">
        <v>503</v>
      </c>
      <c r="P62">
        <v>449</v>
      </c>
      <c r="Q62">
        <v>1</v>
      </c>
      <c r="R62" t="s">
        <v>24</v>
      </c>
      <c r="S62">
        <v>449</v>
      </c>
      <c r="T62">
        <v>1</v>
      </c>
      <c r="U62" t="s">
        <v>171</v>
      </c>
      <c r="V62" t="s">
        <v>504</v>
      </c>
    </row>
    <row r="63" spans="1:22" x14ac:dyDescent="0.3">
      <c r="A63" t="s">
        <v>463</v>
      </c>
      <c r="B63">
        <v>4600</v>
      </c>
      <c r="C63" t="s">
        <v>154</v>
      </c>
      <c r="D63" t="s">
        <v>155</v>
      </c>
      <c r="E63" t="s">
        <v>156</v>
      </c>
      <c r="F63" t="s">
        <v>157</v>
      </c>
      <c r="G63" t="s">
        <v>464</v>
      </c>
      <c r="H63" t="s">
        <v>159</v>
      </c>
      <c r="I63">
        <v>3053</v>
      </c>
      <c r="J63">
        <v>6037776474</v>
      </c>
      <c r="K63" t="s">
        <v>160</v>
      </c>
      <c r="L63" t="s">
        <v>154</v>
      </c>
      <c r="P63">
        <v>449</v>
      </c>
      <c r="Q63">
        <v>1</v>
      </c>
      <c r="R63" t="s">
        <v>24</v>
      </c>
      <c r="S63">
        <v>449</v>
      </c>
      <c r="T63">
        <v>1</v>
      </c>
      <c r="U63" t="s">
        <v>171</v>
      </c>
      <c r="V63" t="s">
        <v>465</v>
      </c>
    </row>
    <row r="64" spans="1:22" x14ac:dyDescent="0.3">
      <c r="A64" t="s">
        <v>459</v>
      </c>
      <c r="B64">
        <v>4598</v>
      </c>
      <c r="C64" t="s">
        <v>35</v>
      </c>
      <c r="D64" t="s">
        <v>36</v>
      </c>
      <c r="E64" t="s">
        <v>37</v>
      </c>
      <c r="F64" t="s">
        <v>38</v>
      </c>
      <c r="G64" t="s">
        <v>39</v>
      </c>
      <c r="H64" t="s">
        <v>22</v>
      </c>
      <c r="I64">
        <v>7720</v>
      </c>
      <c r="J64">
        <v>9087709658</v>
      </c>
      <c r="K64" t="s">
        <v>40</v>
      </c>
      <c r="L64" t="s">
        <v>41</v>
      </c>
      <c r="M64" t="s">
        <v>460</v>
      </c>
      <c r="P64">
        <v>449</v>
      </c>
      <c r="Q64">
        <v>1</v>
      </c>
      <c r="R64" t="s">
        <v>24</v>
      </c>
      <c r="S64">
        <v>449</v>
      </c>
      <c r="T64">
        <v>1</v>
      </c>
      <c r="U64" t="s">
        <v>171</v>
      </c>
      <c r="V64" t="s">
        <v>461</v>
      </c>
    </row>
    <row r="65" spans="1:22" x14ac:dyDescent="0.3">
      <c r="A65" t="s">
        <v>162</v>
      </c>
      <c r="B65">
        <v>4556</v>
      </c>
      <c r="C65" t="s">
        <v>163</v>
      </c>
      <c r="D65" t="s">
        <v>164</v>
      </c>
      <c r="E65" t="s">
        <v>165</v>
      </c>
      <c r="F65" t="s">
        <v>166</v>
      </c>
      <c r="G65" t="s">
        <v>167</v>
      </c>
      <c r="H65" t="s">
        <v>22</v>
      </c>
      <c r="I65">
        <v>7924</v>
      </c>
      <c r="J65">
        <v>9088003986</v>
      </c>
      <c r="K65" t="s">
        <v>168</v>
      </c>
      <c r="L65" t="s">
        <v>169</v>
      </c>
      <c r="M65" t="s">
        <v>170</v>
      </c>
      <c r="P65">
        <v>449</v>
      </c>
      <c r="Q65">
        <v>1</v>
      </c>
      <c r="R65" t="s">
        <v>24</v>
      </c>
      <c r="S65">
        <v>449</v>
      </c>
      <c r="T65">
        <v>1</v>
      </c>
      <c r="U65" t="s">
        <v>171</v>
      </c>
    </row>
    <row r="66" spans="1:22" x14ac:dyDescent="0.3">
      <c r="A66" t="s">
        <v>497</v>
      </c>
      <c r="B66">
        <v>4612</v>
      </c>
      <c r="C66" t="s">
        <v>498</v>
      </c>
      <c r="D66" t="s">
        <v>499</v>
      </c>
      <c r="E66" t="s">
        <v>63</v>
      </c>
      <c r="F66" t="s">
        <v>64</v>
      </c>
      <c r="G66" t="s">
        <v>65</v>
      </c>
      <c r="H66" t="s">
        <v>66</v>
      </c>
      <c r="I66">
        <v>6438</v>
      </c>
      <c r="J66">
        <v>2035371986</v>
      </c>
      <c r="K66" t="s">
        <v>500</v>
      </c>
      <c r="L66" t="s">
        <v>498</v>
      </c>
      <c r="P66">
        <v>449</v>
      </c>
      <c r="Q66">
        <v>1</v>
      </c>
      <c r="R66" t="s">
        <v>24</v>
      </c>
      <c r="S66">
        <v>449</v>
      </c>
      <c r="T66">
        <v>1</v>
      </c>
      <c r="U66" t="s">
        <v>171</v>
      </c>
      <c r="V66" t="s">
        <v>27</v>
      </c>
    </row>
    <row r="67" spans="1:22" x14ac:dyDescent="0.3">
      <c r="A67" t="s">
        <v>492</v>
      </c>
      <c r="B67">
        <v>4609</v>
      </c>
      <c r="C67" t="s">
        <v>136</v>
      </c>
      <c r="D67" t="s">
        <v>137</v>
      </c>
      <c r="E67" t="s">
        <v>138</v>
      </c>
      <c r="F67" t="s">
        <v>139</v>
      </c>
      <c r="G67" t="s">
        <v>140</v>
      </c>
      <c r="H67" t="s">
        <v>56</v>
      </c>
      <c r="I67" t="s">
        <v>141</v>
      </c>
      <c r="J67">
        <v>6175498445</v>
      </c>
      <c r="K67" t="s">
        <v>142</v>
      </c>
      <c r="L67" t="s">
        <v>493</v>
      </c>
      <c r="P67">
        <v>449</v>
      </c>
      <c r="Q67">
        <v>1</v>
      </c>
      <c r="R67" t="s">
        <v>24</v>
      </c>
      <c r="S67">
        <v>449</v>
      </c>
      <c r="T67">
        <v>1</v>
      </c>
      <c r="U67" t="s">
        <v>171</v>
      </c>
    </row>
    <row r="68" spans="1:22" x14ac:dyDescent="0.3">
      <c r="A68" t="s">
        <v>488</v>
      </c>
      <c r="B68">
        <v>4607</v>
      </c>
      <c r="C68" t="s">
        <v>326</v>
      </c>
      <c r="D68" t="s">
        <v>327</v>
      </c>
      <c r="E68" t="s">
        <v>328</v>
      </c>
      <c r="F68" t="s">
        <v>329</v>
      </c>
      <c r="G68" t="s">
        <v>489</v>
      </c>
      <c r="H68" t="s">
        <v>22</v>
      </c>
      <c r="I68">
        <v>7481</v>
      </c>
      <c r="J68">
        <v>2014210630</v>
      </c>
      <c r="K68" t="s">
        <v>331</v>
      </c>
      <c r="L68" t="s">
        <v>332</v>
      </c>
      <c r="P68">
        <v>449</v>
      </c>
      <c r="Q68">
        <v>1</v>
      </c>
      <c r="R68" t="s">
        <v>24</v>
      </c>
      <c r="S68">
        <v>449</v>
      </c>
      <c r="T68">
        <v>1</v>
      </c>
      <c r="U68" t="s">
        <v>171</v>
      </c>
      <c r="V68" t="s">
        <v>471</v>
      </c>
    </row>
    <row r="69" spans="1:22" x14ac:dyDescent="0.3">
      <c r="A69" t="s">
        <v>340</v>
      </c>
      <c r="B69">
        <v>4581</v>
      </c>
      <c r="C69" t="s">
        <v>341</v>
      </c>
      <c r="D69" t="s">
        <v>342</v>
      </c>
      <c r="E69" t="s">
        <v>343</v>
      </c>
      <c r="F69" t="s">
        <v>344</v>
      </c>
      <c r="G69" t="s">
        <v>345</v>
      </c>
      <c r="H69" t="s">
        <v>56</v>
      </c>
      <c r="I69">
        <v>1966</v>
      </c>
      <c r="J69">
        <v>9784917797</v>
      </c>
      <c r="K69" t="s">
        <v>346</v>
      </c>
      <c r="L69" t="s">
        <v>347</v>
      </c>
      <c r="P69">
        <v>449</v>
      </c>
      <c r="Q69">
        <v>1</v>
      </c>
      <c r="R69" t="s">
        <v>24</v>
      </c>
      <c r="S69">
        <v>449</v>
      </c>
      <c r="T69">
        <v>1</v>
      </c>
      <c r="U69" t="s">
        <v>171</v>
      </c>
      <c r="V69" t="s">
        <v>348</v>
      </c>
    </row>
    <row r="70" spans="1:22" x14ac:dyDescent="0.3">
      <c r="A70" t="s">
        <v>494</v>
      </c>
      <c r="B70">
        <v>4610</v>
      </c>
      <c r="C70" t="s">
        <v>395</v>
      </c>
      <c r="D70" t="s">
        <v>342</v>
      </c>
      <c r="E70" t="s">
        <v>396</v>
      </c>
      <c r="F70" t="s">
        <v>397</v>
      </c>
      <c r="G70" t="s">
        <v>398</v>
      </c>
      <c r="H70" t="s">
        <v>74</v>
      </c>
      <c r="I70">
        <v>12514</v>
      </c>
      <c r="J70">
        <v>8459056416</v>
      </c>
      <c r="K70" t="s">
        <v>399</v>
      </c>
      <c r="L70" t="s">
        <v>395</v>
      </c>
      <c r="P70">
        <v>449</v>
      </c>
      <c r="Q70">
        <v>1</v>
      </c>
      <c r="R70" t="s">
        <v>24</v>
      </c>
      <c r="S70">
        <v>449</v>
      </c>
      <c r="T70">
        <v>1</v>
      </c>
      <c r="U70" t="s">
        <v>171</v>
      </c>
      <c r="V70" t="s">
        <v>495</v>
      </c>
    </row>
    <row r="71" spans="1:22" x14ac:dyDescent="0.3">
      <c r="A71" t="s">
        <v>515</v>
      </c>
      <c r="B71">
        <v>4619</v>
      </c>
      <c r="C71" t="s">
        <v>272</v>
      </c>
      <c r="D71" t="s">
        <v>273</v>
      </c>
      <c r="E71" t="s">
        <v>274</v>
      </c>
      <c r="F71" t="s">
        <v>275</v>
      </c>
      <c r="G71" t="s">
        <v>235</v>
      </c>
      <c r="H71" t="s">
        <v>74</v>
      </c>
      <c r="I71">
        <v>12701</v>
      </c>
      <c r="J71">
        <v>8457011082</v>
      </c>
      <c r="K71" t="s">
        <v>276</v>
      </c>
      <c r="L71" t="s">
        <v>272</v>
      </c>
      <c r="P71">
        <v>449</v>
      </c>
      <c r="Q71">
        <v>1</v>
      </c>
      <c r="R71" t="s">
        <v>24</v>
      </c>
      <c r="S71">
        <v>449</v>
      </c>
      <c r="T71">
        <v>1</v>
      </c>
      <c r="U71" t="s">
        <v>171</v>
      </c>
      <c r="V71" t="s">
        <v>231</v>
      </c>
    </row>
    <row r="72" spans="1:22" x14ac:dyDescent="0.3">
      <c r="A72" t="s">
        <v>512</v>
      </c>
      <c r="B72">
        <v>4618</v>
      </c>
      <c r="C72" t="s">
        <v>204</v>
      </c>
      <c r="D72" t="s">
        <v>198</v>
      </c>
      <c r="E72" t="s">
        <v>513</v>
      </c>
      <c r="F72" t="s">
        <v>200</v>
      </c>
      <c r="G72" t="s">
        <v>201</v>
      </c>
      <c r="H72" t="s">
        <v>74</v>
      </c>
      <c r="I72">
        <v>14450</v>
      </c>
      <c r="J72">
        <v>15853543756</v>
      </c>
      <c r="K72" t="s">
        <v>514</v>
      </c>
      <c r="L72" t="s">
        <v>204</v>
      </c>
      <c r="P72">
        <v>449</v>
      </c>
      <c r="Q72">
        <v>1</v>
      </c>
      <c r="R72" t="s">
        <v>24</v>
      </c>
      <c r="S72">
        <v>449</v>
      </c>
      <c r="T72">
        <v>1</v>
      </c>
      <c r="U72" t="s">
        <v>171</v>
      </c>
    </row>
    <row r="73" spans="1:22" x14ac:dyDescent="0.3">
      <c r="A73" t="s">
        <v>510</v>
      </c>
      <c r="B73">
        <v>4617</v>
      </c>
      <c r="C73" t="s">
        <v>173</v>
      </c>
      <c r="D73" t="s">
        <v>174</v>
      </c>
      <c r="E73" t="s">
        <v>175</v>
      </c>
      <c r="F73" t="s">
        <v>176</v>
      </c>
      <c r="G73" t="s">
        <v>177</v>
      </c>
      <c r="H73" t="s">
        <v>66</v>
      </c>
      <c r="I73">
        <v>6107</v>
      </c>
      <c r="J73">
        <v>8606081887</v>
      </c>
      <c r="K73" t="s">
        <v>178</v>
      </c>
      <c r="L73" t="s">
        <v>179</v>
      </c>
      <c r="P73">
        <v>449</v>
      </c>
      <c r="Q73">
        <v>1</v>
      </c>
      <c r="R73" t="s">
        <v>24</v>
      </c>
      <c r="S73">
        <v>449</v>
      </c>
      <c r="T73">
        <v>1</v>
      </c>
      <c r="U73" t="s">
        <v>171</v>
      </c>
      <c r="V73" t="s">
        <v>511</v>
      </c>
    </row>
    <row r="74" spans="1:22" x14ac:dyDescent="0.3">
      <c r="A74" t="s">
        <v>484</v>
      </c>
      <c r="B74">
        <v>4605</v>
      </c>
      <c r="C74" t="s">
        <v>221</v>
      </c>
      <c r="D74" t="s">
        <v>222</v>
      </c>
      <c r="E74" t="s">
        <v>223</v>
      </c>
      <c r="F74" t="s">
        <v>224</v>
      </c>
      <c r="G74" t="s">
        <v>132</v>
      </c>
      <c r="H74" t="s">
        <v>66</v>
      </c>
      <c r="I74">
        <v>6111</v>
      </c>
      <c r="J74">
        <v>8604020456</v>
      </c>
      <c r="K74" t="s">
        <v>225</v>
      </c>
      <c r="L74" t="s">
        <v>221</v>
      </c>
      <c r="P74">
        <v>449</v>
      </c>
      <c r="Q74">
        <v>1</v>
      </c>
      <c r="R74" t="s">
        <v>24</v>
      </c>
      <c r="S74">
        <v>449</v>
      </c>
      <c r="T74">
        <v>1</v>
      </c>
      <c r="U74" t="s">
        <v>171</v>
      </c>
      <c r="V74" t="s">
        <v>485</v>
      </c>
    </row>
    <row r="75" spans="1:22" x14ac:dyDescent="0.3">
      <c r="A75" t="s">
        <v>532</v>
      </c>
      <c r="B75">
        <v>4625</v>
      </c>
      <c r="C75" t="s">
        <v>265</v>
      </c>
      <c r="D75" t="s">
        <v>266</v>
      </c>
      <c r="E75" t="s">
        <v>267</v>
      </c>
      <c r="F75" t="s">
        <v>268</v>
      </c>
      <c r="G75" t="s">
        <v>269</v>
      </c>
      <c r="H75" t="s">
        <v>74</v>
      </c>
      <c r="I75">
        <v>10598</v>
      </c>
      <c r="J75">
        <v>9142993612</v>
      </c>
      <c r="K75" t="s">
        <v>270</v>
      </c>
      <c r="L75" t="s">
        <v>533</v>
      </c>
      <c r="P75">
        <v>449</v>
      </c>
      <c r="Q75">
        <v>1</v>
      </c>
      <c r="R75" t="s">
        <v>24</v>
      </c>
      <c r="S75">
        <v>449</v>
      </c>
      <c r="T75">
        <v>1</v>
      </c>
      <c r="U75" t="s">
        <v>171</v>
      </c>
      <c r="V75" t="s">
        <v>534</v>
      </c>
    </row>
    <row r="76" spans="1:22" x14ac:dyDescent="0.3">
      <c r="A76" t="s">
        <v>470</v>
      </c>
      <c r="B76">
        <v>4602</v>
      </c>
      <c r="C76" t="s">
        <v>287</v>
      </c>
      <c r="D76" t="s">
        <v>288</v>
      </c>
      <c r="E76" t="s">
        <v>289</v>
      </c>
      <c r="F76" t="s">
        <v>290</v>
      </c>
      <c r="G76" t="s">
        <v>291</v>
      </c>
      <c r="H76" t="s">
        <v>74</v>
      </c>
      <c r="I76">
        <v>11743</v>
      </c>
      <c r="J76">
        <v>6316974447</v>
      </c>
      <c r="K76" t="s">
        <v>292</v>
      </c>
      <c r="L76" t="s">
        <v>287</v>
      </c>
      <c r="P76">
        <v>449</v>
      </c>
      <c r="Q76">
        <v>1</v>
      </c>
      <c r="R76" t="s">
        <v>24</v>
      </c>
      <c r="S76">
        <v>449</v>
      </c>
      <c r="T76">
        <v>1</v>
      </c>
      <c r="U76" t="s">
        <v>171</v>
      </c>
      <c r="V76" t="s">
        <v>471</v>
      </c>
    </row>
    <row r="77" spans="1:22" x14ac:dyDescent="0.3">
      <c r="A77" t="s">
        <v>472</v>
      </c>
      <c r="B77">
        <v>4603</v>
      </c>
      <c r="C77" t="s">
        <v>96</v>
      </c>
      <c r="D77" t="s">
        <v>97</v>
      </c>
      <c r="E77" t="s">
        <v>98</v>
      </c>
      <c r="F77" t="s">
        <v>99</v>
      </c>
      <c r="G77" t="s">
        <v>100</v>
      </c>
      <c r="H77" t="s">
        <v>101</v>
      </c>
      <c r="I77">
        <v>92009</v>
      </c>
      <c r="J77" t="s">
        <v>102</v>
      </c>
      <c r="K77" t="s">
        <v>103</v>
      </c>
      <c r="L77" t="s">
        <v>104</v>
      </c>
      <c r="P77">
        <v>449</v>
      </c>
      <c r="Q77">
        <v>1</v>
      </c>
      <c r="R77" t="s">
        <v>24</v>
      </c>
      <c r="S77">
        <v>449</v>
      </c>
      <c r="T77">
        <v>1</v>
      </c>
      <c r="U77" t="s">
        <v>171</v>
      </c>
      <c r="V77" t="s">
        <v>473</v>
      </c>
    </row>
    <row r="78" spans="1:22" x14ac:dyDescent="0.3">
      <c r="A78" t="s">
        <v>490</v>
      </c>
      <c r="B78">
        <v>4608</v>
      </c>
      <c r="C78" t="s">
        <v>350</v>
      </c>
      <c r="D78" t="s">
        <v>351</v>
      </c>
      <c r="E78" t="s">
        <v>352</v>
      </c>
      <c r="F78" t="s">
        <v>353</v>
      </c>
      <c r="G78" t="s">
        <v>354</v>
      </c>
      <c r="H78" t="s">
        <v>56</v>
      </c>
      <c r="I78">
        <v>1902</v>
      </c>
      <c r="J78">
        <v>7818163860</v>
      </c>
      <c r="K78" t="s">
        <v>355</v>
      </c>
      <c r="L78" t="s">
        <v>350</v>
      </c>
      <c r="P78">
        <v>449</v>
      </c>
      <c r="Q78">
        <v>1</v>
      </c>
      <c r="R78" t="s">
        <v>24</v>
      </c>
      <c r="S78">
        <v>449</v>
      </c>
      <c r="T78">
        <v>1</v>
      </c>
      <c r="U78" t="s">
        <v>171</v>
      </c>
      <c r="V78" t="s">
        <v>491</v>
      </c>
    </row>
    <row r="79" spans="1:22" x14ac:dyDescent="0.3">
      <c r="A79" t="s">
        <v>466</v>
      </c>
      <c r="B79">
        <v>4601</v>
      </c>
      <c r="C79" t="s">
        <v>128</v>
      </c>
      <c r="D79" t="s">
        <v>129</v>
      </c>
      <c r="E79" t="s">
        <v>130</v>
      </c>
      <c r="F79" t="s">
        <v>467</v>
      </c>
      <c r="G79" t="s">
        <v>132</v>
      </c>
      <c r="H79" t="s">
        <v>66</v>
      </c>
      <c r="I79">
        <v>6111</v>
      </c>
      <c r="J79">
        <v>8608810288</v>
      </c>
      <c r="K79" t="s">
        <v>468</v>
      </c>
      <c r="L79" t="s">
        <v>128</v>
      </c>
      <c r="P79">
        <v>449</v>
      </c>
      <c r="Q79">
        <v>1</v>
      </c>
      <c r="R79" t="s">
        <v>24</v>
      </c>
      <c r="S79">
        <v>449</v>
      </c>
      <c r="T79">
        <v>1</v>
      </c>
      <c r="U79" t="s">
        <v>171</v>
      </c>
      <c r="V79" t="s">
        <v>469</v>
      </c>
    </row>
    <row r="80" spans="1:22" x14ac:dyDescent="0.3">
      <c r="A80" t="s">
        <v>522</v>
      </c>
      <c r="B80">
        <v>4622</v>
      </c>
      <c r="C80" t="s">
        <v>523</v>
      </c>
      <c r="D80" t="s">
        <v>524</v>
      </c>
      <c r="E80" t="s">
        <v>280</v>
      </c>
      <c r="F80" t="s">
        <v>525</v>
      </c>
      <c r="G80" t="s">
        <v>282</v>
      </c>
      <c r="H80" t="s">
        <v>74</v>
      </c>
      <c r="I80">
        <v>11566</v>
      </c>
      <c r="J80">
        <v>5166332048</v>
      </c>
      <c r="K80" t="s">
        <v>526</v>
      </c>
      <c r="L80" t="s">
        <v>523</v>
      </c>
      <c r="P80">
        <v>898</v>
      </c>
      <c r="Q80">
        <v>1</v>
      </c>
      <c r="R80" t="s">
        <v>24</v>
      </c>
      <c r="S80">
        <v>449</v>
      </c>
      <c r="T80">
        <v>2</v>
      </c>
      <c r="U80" t="s">
        <v>171</v>
      </c>
      <c r="V80" t="s">
        <v>527</v>
      </c>
    </row>
    <row r="81" spans="1:21" x14ac:dyDescent="0.3">
      <c r="A81" t="s">
        <v>486</v>
      </c>
      <c r="B81">
        <v>4606</v>
      </c>
      <c r="C81" t="s">
        <v>51</v>
      </c>
      <c r="D81" t="s">
        <v>52</v>
      </c>
      <c r="E81" t="s">
        <v>53</v>
      </c>
      <c r="F81" t="s">
        <v>54</v>
      </c>
      <c r="G81" t="s">
        <v>55</v>
      </c>
      <c r="H81" t="s">
        <v>56</v>
      </c>
      <c r="I81">
        <v>2052</v>
      </c>
      <c r="J81">
        <v>5085301430</v>
      </c>
      <c r="K81" t="s">
        <v>487</v>
      </c>
      <c r="L81" t="s">
        <v>51</v>
      </c>
      <c r="P81">
        <v>449</v>
      </c>
      <c r="Q81">
        <v>1</v>
      </c>
      <c r="R81" t="s">
        <v>24</v>
      </c>
      <c r="S81">
        <v>449</v>
      </c>
      <c r="T81">
        <v>1</v>
      </c>
      <c r="U81" t="s">
        <v>171</v>
      </c>
    </row>
    <row r="82" spans="1:21" x14ac:dyDescent="0.3">
      <c r="A82" t="s">
        <v>86</v>
      </c>
      <c r="B82">
        <v>4547</v>
      </c>
      <c r="C82" t="s">
        <v>87</v>
      </c>
      <c r="D82" t="s">
        <v>88</v>
      </c>
      <c r="E82" t="s">
        <v>89</v>
      </c>
      <c r="F82" t="s">
        <v>90</v>
      </c>
      <c r="G82" t="s">
        <v>91</v>
      </c>
      <c r="H82" t="s">
        <v>66</v>
      </c>
      <c r="I82" t="s">
        <v>92</v>
      </c>
      <c r="J82">
        <v>8603729027</v>
      </c>
      <c r="K82" t="s">
        <v>93</v>
      </c>
      <c r="L82" t="s">
        <v>94</v>
      </c>
      <c r="M82">
        <v>8729</v>
      </c>
      <c r="P82">
        <v>100</v>
      </c>
      <c r="Q82">
        <v>1</v>
      </c>
      <c r="R82" t="s">
        <v>23</v>
      </c>
      <c r="S82">
        <v>100</v>
      </c>
      <c r="T82">
        <v>1</v>
      </c>
    </row>
    <row r="83" spans="1:21" x14ac:dyDescent="0.3">
      <c r="A83" t="s">
        <v>26</v>
      </c>
      <c r="B83">
        <v>4538</v>
      </c>
      <c r="C83" t="s">
        <v>27</v>
      </c>
      <c r="D83" t="s">
        <v>28</v>
      </c>
      <c r="E83" t="s">
        <v>29</v>
      </c>
      <c r="F83" t="s">
        <v>30</v>
      </c>
      <c r="G83" t="s">
        <v>31</v>
      </c>
      <c r="H83" t="s">
        <v>22</v>
      </c>
      <c r="I83">
        <v>7432</v>
      </c>
      <c r="J83">
        <v>2017049262</v>
      </c>
      <c r="K83" t="s">
        <v>32</v>
      </c>
      <c r="L83" t="s">
        <v>33</v>
      </c>
      <c r="P83">
        <v>100</v>
      </c>
      <c r="Q83">
        <v>1</v>
      </c>
      <c r="R83" t="s">
        <v>23</v>
      </c>
      <c r="S83">
        <v>100</v>
      </c>
      <c r="T83">
        <v>1</v>
      </c>
    </row>
    <row r="84" spans="1:21" x14ac:dyDescent="0.3">
      <c r="A84" t="s">
        <v>212</v>
      </c>
      <c r="B84">
        <v>4562</v>
      </c>
      <c r="C84" t="s">
        <v>213</v>
      </c>
      <c r="D84" t="s">
        <v>214</v>
      </c>
      <c r="E84" t="s">
        <v>215</v>
      </c>
      <c r="F84" t="s">
        <v>216</v>
      </c>
      <c r="G84" t="s">
        <v>217</v>
      </c>
      <c r="H84" t="s">
        <v>48</v>
      </c>
      <c r="I84">
        <v>18104</v>
      </c>
      <c r="J84">
        <v>4845532672</v>
      </c>
      <c r="K84" t="s">
        <v>218</v>
      </c>
      <c r="L84" t="s">
        <v>213</v>
      </c>
      <c r="O84" t="s">
        <v>219</v>
      </c>
      <c r="P84">
        <v>100</v>
      </c>
      <c r="Q84">
        <v>1</v>
      </c>
      <c r="R84" t="s">
        <v>23</v>
      </c>
      <c r="S84">
        <v>100</v>
      </c>
      <c r="T84">
        <v>1</v>
      </c>
    </row>
    <row r="85" spans="1:21" x14ac:dyDescent="0.3">
      <c r="A85" t="s">
        <v>309</v>
      </c>
      <c r="B85">
        <v>4577</v>
      </c>
      <c r="C85" t="s">
        <v>310</v>
      </c>
      <c r="D85" t="s">
        <v>214</v>
      </c>
      <c r="E85" t="s">
        <v>311</v>
      </c>
      <c r="F85" t="s">
        <v>312</v>
      </c>
      <c r="G85" t="s">
        <v>313</v>
      </c>
      <c r="H85" t="s">
        <v>74</v>
      </c>
      <c r="I85">
        <v>12525</v>
      </c>
      <c r="J85">
        <v>8455419520</v>
      </c>
      <c r="K85" t="s">
        <v>314</v>
      </c>
      <c r="L85" t="s">
        <v>315</v>
      </c>
      <c r="P85">
        <v>100</v>
      </c>
      <c r="Q85">
        <v>1</v>
      </c>
      <c r="R85" t="s">
        <v>23</v>
      </c>
      <c r="S85">
        <v>100</v>
      </c>
      <c r="T85">
        <v>1</v>
      </c>
    </row>
    <row r="86" spans="1:21" x14ac:dyDescent="0.3">
      <c r="A86" t="s">
        <v>78</v>
      </c>
      <c r="B86">
        <v>4546</v>
      </c>
      <c r="C86" t="s">
        <v>79</v>
      </c>
      <c r="D86" t="s">
        <v>80</v>
      </c>
      <c r="E86" t="s">
        <v>81</v>
      </c>
      <c r="F86" t="s">
        <v>82</v>
      </c>
      <c r="G86" t="s">
        <v>83</v>
      </c>
      <c r="H86" t="s">
        <v>48</v>
      </c>
      <c r="I86">
        <v>19067</v>
      </c>
      <c r="J86" t="s">
        <v>84</v>
      </c>
      <c r="K86" t="s">
        <v>85</v>
      </c>
      <c r="L86" t="s">
        <v>79</v>
      </c>
      <c r="P86">
        <v>100</v>
      </c>
      <c r="Q86">
        <v>1</v>
      </c>
      <c r="R86" t="s">
        <v>23</v>
      </c>
      <c r="S86">
        <v>100</v>
      </c>
      <c r="T86">
        <v>1</v>
      </c>
    </row>
    <row r="87" spans="1:21" x14ac:dyDescent="0.3">
      <c r="A87" t="s">
        <v>42</v>
      </c>
      <c r="B87">
        <v>4540</v>
      </c>
      <c r="C87" t="s">
        <v>43</v>
      </c>
      <c r="D87" t="s">
        <v>44</v>
      </c>
      <c r="E87" t="s">
        <v>45</v>
      </c>
      <c r="F87" t="s">
        <v>46</v>
      </c>
      <c r="G87" t="s">
        <v>47</v>
      </c>
      <c r="H87" t="s">
        <v>48</v>
      </c>
      <c r="I87">
        <v>18064</v>
      </c>
      <c r="J87">
        <v>9082569599</v>
      </c>
      <c r="K87" t="s">
        <v>49</v>
      </c>
      <c r="L87" t="s">
        <v>43</v>
      </c>
      <c r="P87">
        <v>100</v>
      </c>
      <c r="Q87">
        <v>1</v>
      </c>
      <c r="R87" t="s">
        <v>23</v>
      </c>
      <c r="S87">
        <v>100</v>
      </c>
      <c r="T87">
        <v>1</v>
      </c>
    </row>
    <row r="88" spans="1:21" x14ac:dyDescent="0.3">
      <c r="A88" t="s">
        <v>205</v>
      </c>
      <c r="B88">
        <v>4561</v>
      </c>
      <c r="C88" t="s">
        <v>206</v>
      </c>
      <c r="D88" t="s">
        <v>207</v>
      </c>
      <c r="E88" t="s">
        <v>208</v>
      </c>
      <c r="F88" t="s">
        <v>209</v>
      </c>
      <c r="G88" t="s">
        <v>210</v>
      </c>
      <c r="H88" t="s">
        <v>66</v>
      </c>
      <c r="I88">
        <v>6824</v>
      </c>
      <c r="J88">
        <v>2032604942</v>
      </c>
      <c r="K88" t="s">
        <v>211</v>
      </c>
      <c r="L88" t="s">
        <v>206</v>
      </c>
      <c r="P88">
        <v>100</v>
      </c>
      <c r="Q88">
        <v>1</v>
      </c>
      <c r="R88" t="s">
        <v>23</v>
      </c>
      <c r="S88">
        <v>100</v>
      </c>
      <c r="T88">
        <v>1</v>
      </c>
    </row>
    <row r="89" spans="1:21" x14ac:dyDescent="0.3">
      <c r="A89" t="s">
        <v>230</v>
      </c>
      <c r="B89">
        <v>4565</v>
      </c>
      <c r="C89" t="s">
        <v>231</v>
      </c>
      <c r="D89" t="s">
        <v>232</v>
      </c>
      <c r="E89" t="s">
        <v>233</v>
      </c>
      <c r="F89" t="s">
        <v>234</v>
      </c>
      <c r="G89" t="s">
        <v>235</v>
      </c>
      <c r="H89" t="s">
        <v>74</v>
      </c>
      <c r="I89">
        <v>12701</v>
      </c>
      <c r="J89">
        <v>8457966964</v>
      </c>
      <c r="K89" t="s">
        <v>236</v>
      </c>
      <c r="L89" t="s">
        <v>231</v>
      </c>
      <c r="P89">
        <v>100</v>
      </c>
      <c r="Q89">
        <v>1</v>
      </c>
      <c r="R89" t="s">
        <v>23</v>
      </c>
      <c r="S89">
        <v>100</v>
      </c>
      <c r="T89">
        <v>1</v>
      </c>
    </row>
    <row r="90" spans="1:21" x14ac:dyDescent="0.3">
      <c r="A90" t="s">
        <v>153</v>
      </c>
      <c r="B90">
        <v>4555</v>
      </c>
      <c r="C90" t="s">
        <v>154</v>
      </c>
      <c r="D90" t="s">
        <v>155</v>
      </c>
      <c r="E90" t="s">
        <v>156</v>
      </c>
      <c r="F90" t="s">
        <v>157</v>
      </c>
      <c r="G90" t="s">
        <v>158</v>
      </c>
      <c r="H90" t="s">
        <v>159</v>
      </c>
      <c r="I90">
        <v>3053</v>
      </c>
      <c r="J90">
        <v>6037776474</v>
      </c>
      <c r="K90" t="s">
        <v>160</v>
      </c>
      <c r="L90" t="s">
        <v>154</v>
      </c>
      <c r="M90" t="s">
        <v>161</v>
      </c>
      <c r="P90">
        <v>100</v>
      </c>
      <c r="Q90">
        <v>1</v>
      </c>
      <c r="R90" t="s">
        <v>23</v>
      </c>
      <c r="S90">
        <v>100</v>
      </c>
      <c r="T90">
        <v>1</v>
      </c>
    </row>
    <row r="91" spans="1:21" x14ac:dyDescent="0.3">
      <c r="A91" t="s">
        <v>34</v>
      </c>
      <c r="B91">
        <v>4539</v>
      </c>
      <c r="C91" t="s">
        <v>35</v>
      </c>
      <c r="D91" t="s">
        <v>36</v>
      </c>
      <c r="E91" t="s">
        <v>37</v>
      </c>
      <c r="F91" t="s">
        <v>38</v>
      </c>
      <c r="G91" t="s">
        <v>39</v>
      </c>
      <c r="H91" t="s">
        <v>22</v>
      </c>
      <c r="I91">
        <v>7720</v>
      </c>
      <c r="J91">
        <v>9087709658</v>
      </c>
      <c r="K91" t="s">
        <v>40</v>
      </c>
      <c r="L91" t="s">
        <v>41</v>
      </c>
      <c r="P91">
        <v>100</v>
      </c>
      <c r="Q91">
        <v>1</v>
      </c>
      <c r="R91" t="s">
        <v>23</v>
      </c>
      <c r="S91">
        <v>100</v>
      </c>
      <c r="T91">
        <v>1</v>
      </c>
    </row>
    <row r="92" spans="1:21" x14ac:dyDescent="0.3">
      <c r="A92" t="s">
        <v>60</v>
      </c>
      <c r="B92">
        <v>4544</v>
      </c>
      <c r="C92" t="s">
        <v>61</v>
      </c>
      <c r="D92" t="s">
        <v>62</v>
      </c>
      <c r="E92" t="s">
        <v>63</v>
      </c>
      <c r="F92" t="s">
        <v>64</v>
      </c>
      <c r="G92" t="s">
        <v>65</v>
      </c>
      <c r="H92" t="s">
        <v>66</v>
      </c>
      <c r="I92">
        <v>6438</v>
      </c>
      <c r="J92">
        <v>2035371986</v>
      </c>
      <c r="K92" t="s">
        <v>67</v>
      </c>
      <c r="L92" t="s">
        <v>61</v>
      </c>
      <c r="P92">
        <v>100</v>
      </c>
      <c r="Q92">
        <v>1</v>
      </c>
      <c r="R92" t="s">
        <v>23</v>
      </c>
      <c r="S92">
        <v>100</v>
      </c>
      <c r="T92">
        <v>1</v>
      </c>
    </row>
    <row r="93" spans="1:21" x14ac:dyDescent="0.3">
      <c r="A93" t="s">
        <v>509</v>
      </c>
      <c r="B93">
        <v>4616</v>
      </c>
      <c r="C93" t="s">
        <v>163</v>
      </c>
      <c r="D93" t="s">
        <v>164</v>
      </c>
      <c r="E93" t="s">
        <v>165</v>
      </c>
      <c r="F93" t="s">
        <v>166</v>
      </c>
      <c r="G93" t="s">
        <v>167</v>
      </c>
      <c r="H93" t="s">
        <v>22</v>
      </c>
      <c r="I93">
        <v>7924</v>
      </c>
      <c r="J93">
        <v>9088003986</v>
      </c>
      <c r="K93" t="s">
        <v>168</v>
      </c>
      <c r="L93" t="s">
        <v>169</v>
      </c>
      <c r="M93" t="s">
        <v>170</v>
      </c>
      <c r="P93">
        <v>100</v>
      </c>
      <c r="Q93">
        <v>1</v>
      </c>
      <c r="R93" t="s">
        <v>23</v>
      </c>
      <c r="S93">
        <v>100</v>
      </c>
      <c r="T93">
        <v>1</v>
      </c>
    </row>
    <row r="94" spans="1:21" x14ac:dyDescent="0.3">
      <c r="A94" t="s">
        <v>135</v>
      </c>
      <c r="B94">
        <v>4553</v>
      </c>
      <c r="C94" t="s">
        <v>136</v>
      </c>
      <c r="D94" t="s">
        <v>137</v>
      </c>
      <c r="E94" t="s">
        <v>138</v>
      </c>
      <c r="F94" t="s">
        <v>139</v>
      </c>
      <c r="G94" t="s">
        <v>140</v>
      </c>
      <c r="H94" t="s">
        <v>56</v>
      </c>
      <c r="I94" t="s">
        <v>141</v>
      </c>
      <c r="J94">
        <v>6175498445</v>
      </c>
      <c r="K94" t="s">
        <v>142</v>
      </c>
      <c r="L94" t="s">
        <v>143</v>
      </c>
      <c r="O94" t="s">
        <v>144</v>
      </c>
      <c r="P94">
        <v>100</v>
      </c>
      <c r="Q94">
        <v>1</v>
      </c>
      <c r="R94" t="s">
        <v>23</v>
      </c>
      <c r="S94">
        <v>100</v>
      </c>
      <c r="T94">
        <v>1</v>
      </c>
    </row>
    <row r="95" spans="1:21" x14ac:dyDescent="0.3">
      <c r="A95" t="s">
        <v>325</v>
      </c>
      <c r="B95">
        <v>4579</v>
      </c>
      <c r="C95" t="s">
        <v>326</v>
      </c>
      <c r="D95" t="s">
        <v>327</v>
      </c>
      <c r="E95" t="s">
        <v>328</v>
      </c>
      <c r="F95" t="s">
        <v>329</v>
      </c>
      <c r="G95" t="s">
        <v>330</v>
      </c>
      <c r="H95" t="s">
        <v>22</v>
      </c>
      <c r="I95">
        <v>7481</v>
      </c>
      <c r="J95">
        <v>2014210630</v>
      </c>
      <c r="K95" t="s">
        <v>331</v>
      </c>
      <c r="L95" t="s">
        <v>332</v>
      </c>
      <c r="P95">
        <v>100</v>
      </c>
      <c r="Q95">
        <v>1</v>
      </c>
      <c r="R95" t="s">
        <v>23</v>
      </c>
      <c r="S95">
        <v>100</v>
      </c>
      <c r="T95">
        <v>1</v>
      </c>
    </row>
    <row r="96" spans="1:21" x14ac:dyDescent="0.3">
      <c r="A96" t="s">
        <v>507</v>
      </c>
      <c r="B96">
        <v>4615</v>
      </c>
      <c r="C96" t="s">
        <v>341</v>
      </c>
      <c r="D96" t="s">
        <v>342</v>
      </c>
      <c r="E96" t="s">
        <v>343</v>
      </c>
      <c r="F96" t="s">
        <v>344</v>
      </c>
      <c r="G96" t="s">
        <v>345</v>
      </c>
      <c r="H96" t="s">
        <v>56</v>
      </c>
      <c r="I96">
        <v>1966</v>
      </c>
      <c r="J96">
        <v>9784917797</v>
      </c>
      <c r="K96" t="s">
        <v>346</v>
      </c>
      <c r="L96" t="s">
        <v>508</v>
      </c>
      <c r="P96">
        <v>100</v>
      </c>
      <c r="Q96">
        <v>1</v>
      </c>
      <c r="R96" t="s">
        <v>23</v>
      </c>
      <c r="S96">
        <v>100</v>
      </c>
      <c r="T96">
        <v>1</v>
      </c>
    </row>
    <row r="97" spans="1:22" x14ac:dyDescent="0.3">
      <c r="A97" t="s">
        <v>394</v>
      </c>
      <c r="B97">
        <v>4588</v>
      </c>
      <c r="C97" t="s">
        <v>395</v>
      </c>
      <c r="D97" t="s">
        <v>342</v>
      </c>
      <c r="E97" t="s">
        <v>396</v>
      </c>
      <c r="F97" t="s">
        <v>397</v>
      </c>
      <c r="G97" t="s">
        <v>398</v>
      </c>
      <c r="H97" t="s">
        <v>74</v>
      </c>
      <c r="I97">
        <v>12514</v>
      </c>
      <c r="J97">
        <v>8459056416</v>
      </c>
      <c r="K97" t="s">
        <v>399</v>
      </c>
      <c r="L97" t="s">
        <v>395</v>
      </c>
      <c r="P97">
        <v>100</v>
      </c>
      <c r="Q97">
        <v>1</v>
      </c>
      <c r="R97" t="s">
        <v>23</v>
      </c>
      <c r="S97">
        <v>100</v>
      </c>
      <c r="T97">
        <v>1</v>
      </c>
    </row>
    <row r="98" spans="1:22" x14ac:dyDescent="0.3">
      <c r="A98" t="s">
        <v>271</v>
      </c>
      <c r="B98">
        <v>4572</v>
      </c>
      <c r="C98" t="s">
        <v>272</v>
      </c>
      <c r="D98" t="s">
        <v>273</v>
      </c>
      <c r="E98" t="s">
        <v>274</v>
      </c>
      <c r="F98" t="s">
        <v>275</v>
      </c>
      <c r="G98" t="s">
        <v>235</v>
      </c>
      <c r="H98" t="s">
        <v>74</v>
      </c>
      <c r="I98">
        <v>12701</v>
      </c>
      <c r="J98">
        <v>8457011082</v>
      </c>
      <c r="K98" t="s">
        <v>276</v>
      </c>
      <c r="L98" t="s">
        <v>272</v>
      </c>
      <c r="P98">
        <v>100</v>
      </c>
      <c r="Q98">
        <v>1</v>
      </c>
      <c r="R98" t="s">
        <v>23</v>
      </c>
      <c r="S98">
        <v>100</v>
      </c>
      <c r="T98">
        <v>1</v>
      </c>
    </row>
    <row r="99" spans="1:22" x14ac:dyDescent="0.3">
      <c r="A99" t="s">
        <v>196</v>
      </c>
      <c r="B99">
        <v>4560</v>
      </c>
      <c r="C99" t="s">
        <v>197</v>
      </c>
      <c r="D99" t="s">
        <v>198</v>
      </c>
      <c r="E99" t="s">
        <v>199</v>
      </c>
      <c r="F99" t="s">
        <v>200</v>
      </c>
      <c r="G99" t="s">
        <v>201</v>
      </c>
      <c r="H99" t="s">
        <v>74</v>
      </c>
      <c r="I99">
        <v>14450</v>
      </c>
      <c r="J99" t="s">
        <v>202</v>
      </c>
      <c r="K99" t="s">
        <v>203</v>
      </c>
      <c r="L99" t="s">
        <v>204</v>
      </c>
      <c r="P99">
        <v>100</v>
      </c>
      <c r="Q99">
        <v>1</v>
      </c>
      <c r="R99" t="s">
        <v>23</v>
      </c>
      <c r="S99">
        <v>100</v>
      </c>
      <c r="T99">
        <v>1</v>
      </c>
    </row>
    <row r="100" spans="1:22" x14ac:dyDescent="0.3">
      <c r="A100" t="s">
        <v>68</v>
      </c>
      <c r="B100">
        <v>4545</v>
      </c>
      <c r="C100" t="s">
        <v>69</v>
      </c>
      <c r="D100" t="s">
        <v>70</v>
      </c>
      <c r="E100" t="s">
        <v>71</v>
      </c>
      <c r="F100" t="s">
        <v>72</v>
      </c>
      <c r="G100" t="s">
        <v>73</v>
      </c>
      <c r="H100" t="s">
        <v>74</v>
      </c>
      <c r="I100">
        <v>1901</v>
      </c>
      <c r="J100">
        <v>8452745077</v>
      </c>
      <c r="K100" t="s">
        <v>75</v>
      </c>
      <c r="L100" t="s">
        <v>69</v>
      </c>
      <c r="N100" t="s">
        <v>76</v>
      </c>
      <c r="O100" t="s">
        <v>77</v>
      </c>
      <c r="P100">
        <v>100</v>
      </c>
      <c r="Q100">
        <v>1</v>
      </c>
      <c r="R100" t="s">
        <v>23</v>
      </c>
      <c r="S100">
        <v>100</v>
      </c>
      <c r="T100">
        <v>1</v>
      </c>
    </row>
    <row r="101" spans="1:22" x14ac:dyDescent="0.3">
      <c r="A101" t="s">
        <v>172</v>
      </c>
      <c r="B101">
        <v>4557</v>
      </c>
      <c r="C101" t="s">
        <v>173</v>
      </c>
      <c r="D101" t="s">
        <v>174</v>
      </c>
      <c r="E101" t="s">
        <v>175</v>
      </c>
      <c r="F101" t="s">
        <v>176</v>
      </c>
      <c r="G101" t="s">
        <v>177</v>
      </c>
      <c r="H101" t="s">
        <v>66</v>
      </c>
      <c r="I101">
        <v>6107</v>
      </c>
      <c r="J101">
        <v>8606081887</v>
      </c>
      <c r="K101" t="s">
        <v>178</v>
      </c>
      <c r="L101" t="s">
        <v>179</v>
      </c>
      <c r="M101" t="s">
        <v>179</v>
      </c>
      <c r="N101" t="s">
        <v>180</v>
      </c>
      <c r="O101" t="s">
        <v>181</v>
      </c>
      <c r="P101">
        <v>100</v>
      </c>
      <c r="Q101">
        <v>1</v>
      </c>
      <c r="R101" t="s">
        <v>23</v>
      </c>
      <c r="S101">
        <v>100</v>
      </c>
      <c r="T101">
        <v>1</v>
      </c>
    </row>
    <row r="102" spans="1:22" x14ac:dyDescent="0.3">
      <c r="A102" t="s">
        <v>145</v>
      </c>
      <c r="B102">
        <v>4554</v>
      </c>
      <c r="C102" t="s">
        <v>146</v>
      </c>
      <c r="D102" t="s">
        <v>147</v>
      </c>
      <c r="E102" t="s">
        <v>148</v>
      </c>
      <c r="F102" t="s">
        <v>149</v>
      </c>
      <c r="G102" t="s">
        <v>150</v>
      </c>
      <c r="H102" t="s">
        <v>74</v>
      </c>
      <c r="I102">
        <v>12474</v>
      </c>
      <c r="J102">
        <v>6077437871</v>
      </c>
      <c r="K102" t="s">
        <v>151</v>
      </c>
      <c r="L102" t="s">
        <v>152</v>
      </c>
      <c r="P102">
        <v>100</v>
      </c>
      <c r="Q102">
        <v>1</v>
      </c>
      <c r="R102" t="s">
        <v>23</v>
      </c>
      <c r="S102">
        <v>100</v>
      </c>
      <c r="T102">
        <v>1</v>
      </c>
    </row>
    <row r="103" spans="1:22" x14ac:dyDescent="0.3">
      <c r="A103" t="s">
        <v>220</v>
      </c>
      <c r="B103">
        <v>4563</v>
      </c>
      <c r="C103" t="s">
        <v>221</v>
      </c>
      <c r="D103" t="s">
        <v>222</v>
      </c>
      <c r="E103" t="s">
        <v>223</v>
      </c>
      <c r="F103" t="s">
        <v>224</v>
      </c>
      <c r="G103" t="s">
        <v>132</v>
      </c>
      <c r="H103" t="s">
        <v>66</v>
      </c>
      <c r="I103">
        <v>6111</v>
      </c>
      <c r="J103">
        <v>8604020456</v>
      </c>
      <c r="K103" t="s">
        <v>225</v>
      </c>
      <c r="L103" t="s">
        <v>226</v>
      </c>
      <c r="P103">
        <v>100</v>
      </c>
      <c r="Q103">
        <v>1</v>
      </c>
      <c r="R103" t="s">
        <v>23</v>
      </c>
      <c r="S103">
        <v>100</v>
      </c>
      <c r="T103">
        <v>1</v>
      </c>
    </row>
    <row r="104" spans="1:22" x14ac:dyDescent="0.3">
      <c r="A104" t="s">
        <v>264</v>
      </c>
      <c r="B104">
        <v>4571</v>
      </c>
      <c r="C104" t="s">
        <v>265</v>
      </c>
      <c r="D104" t="s">
        <v>266</v>
      </c>
      <c r="E104" t="s">
        <v>267</v>
      </c>
      <c r="F104" t="s">
        <v>268</v>
      </c>
      <c r="G104" t="s">
        <v>269</v>
      </c>
      <c r="H104" t="s">
        <v>74</v>
      </c>
      <c r="I104">
        <v>10598</v>
      </c>
      <c r="J104">
        <v>9142993612</v>
      </c>
      <c r="K104" t="s">
        <v>270</v>
      </c>
      <c r="L104" t="s">
        <v>265</v>
      </c>
      <c r="P104">
        <v>100</v>
      </c>
      <c r="Q104">
        <v>1</v>
      </c>
      <c r="R104" t="s">
        <v>23</v>
      </c>
      <c r="S104">
        <v>100</v>
      </c>
      <c r="T104">
        <v>1</v>
      </c>
    </row>
    <row r="105" spans="1:22" x14ac:dyDescent="0.3">
      <c r="A105" t="s">
        <v>286</v>
      </c>
      <c r="B105">
        <v>4574</v>
      </c>
      <c r="C105" t="s">
        <v>287</v>
      </c>
      <c r="D105" t="s">
        <v>288</v>
      </c>
      <c r="E105" t="s">
        <v>289</v>
      </c>
      <c r="F105" t="s">
        <v>290</v>
      </c>
      <c r="G105" t="s">
        <v>291</v>
      </c>
      <c r="H105" t="s">
        <v>74</v>
      </c>
      <c r="I105">
        <v>11743</v>
      </c>
      <c r="J105">
        <v>6316974447</v>
      </c>
      <c r="K105" t="s">
        <v>292</v>
      </c>
      <c r="L105" t="s">
        <v>287</v>
      </c>
      <c r="P105">
        <v>100</v>
      </c>
      <c r="Q105">
        <v>1</v>
      </c>
      <c r="R105" t="s">
        <v>23</v>
      </c>
      <c r="S105">
        <v>100</v>
      </c>
      <c r="T105">
        <v>1</v>
      </c>
    </row>
    <row r="106" spans="1:22" x14ac:dyDescent="0.3">
      <c r="A106" t="s">
        <v>95</v>
      </c>
      <c r="B106">
        <v>4548</v>
      </c>
      <c r="C106" t="s">
        <v>96</v>
      </c>
      <c r="D106" t="s">
        <v>97</v>
      </c>
      <c r="E106" t="s">
        <v>98</v>
      </c>
      <c r="F106" t="s">
        <v>99</v>
      </c>
      <c r="G106" t="s">
        <v>100</v>
      </c>
      <c r="H106" t="s">
        <v>101</v>
      </c>
      <c r="I106">
        <v>92009</v>
      </c>
      <c r="J106" t="s">
        <v>102</v>
      </c>
      <c r="K106" t="s">
        <v>103</v>
      </c>
      <c r="L106" t="s">
        <v>104</v>
      </c>
      <c r="P106">
        <v>100</v>
      </c>
      <c r="Q106">
        <v>1</v>
      </c>
      <c r="R106" t="s">
        <v>23</v>
      </c>
      <c r="S106">
        <v>100</v>
      </c>
      <c r="T106">
        <v>1</v>
      </c>
    </row>
    <row r="107" spans="1:22" x14ac:dyDescent="0.3">
      <c r="A107" t="s">
        <v>277</v>
      </c>
      <c r="B107">
        <v>4573</v>
      </c>
      <c r="C107" t="s">
        <v>278</v>
      </c>
      <c r="D107" t="s">
        <v>279</v>
      </c>
      <c r="E107" t="s">
        <v>280</v>
      </c>
      <c r="F107" t="s">
        <v>281</v>
      </c>
      <c r="G107" t="s">
        <v>282</v>
      </c>
      <c r="H107" t="s">
        <v>74</v>
      </c>
      <c r="I107">
        <v>11566</v>
      </c>
      <c r="J107">
        <v>15166521115</v>
      </c>
      <c r="K107" t="s">
        <v>283</v>
      </c>
      <c r="L107" t="s">
        <v>284</v>
      </c>
      <c r="O107" t="s">
        <v>285</v>
      </c>
      <c r="P107">
        <v>200</v>
      </c>
      <c r="Q107">
        <v>1</v>
      </c>
      <c r="R107" t="s">
        <v>23</v>
      </c>
      <c r="S107">
        <v>100</v>
      </c>
      <c r="T107">
        <v>2</v>
      </c>
    </row>
    <row r="108" spans="1:22" x14ac:dyDescent="0.3">
      <c r="A108" t="s">
        <v>349</v>
      </c>
      <c r="B108">
        <v>4582</v>
      </c>
      <c r="C108" t="s">
        <v>350</v>
      </c>
      <c r="D108" t="s">
        <v>351</v>
      </c>
      <c r="E108" t="s">
        <v>352</v>
      </c>
      <c r="F108" t="s">
        <v>353</v>
      </c>
      <c r="G108" t="s">
        <v>354</v>
      </c>
      <c r="H108" t="s">
        <v>56</v>
      </c>
      <c r="I108">
        <v>1902</v>
      </c>
      <c r="J108">
        <v>7818163860</v>
      </c>
      <c r="K108" t="s">
        <v>355</v>
      </c>
      <c r="L108" t="s">
        <v>350</v>
      </c>
      <c r="P108">
        <v>100</v>
      </c>
      <c r="Q108">
        <v>1</v>
      </c>
      <c r="R108" t="s">
        <v>23</v>
      </c>
      <c r="S108">
        <v>100</v>
      </c>
      <c r="T108">
        <v>1</v>
      </c>
    </row>
    <row r="109" spans="1:22" x14ac:dyDescent="0.3">
      <c r="A109" t="s">
        <v>127</v>
      </c>
      <c r="B109">
        <v>4552</v>
      </c>
      <c r="C109" t="s">
        <v>128</v>
      </c>
      <c r="D109" t="s">
        <v>129</v>
      </c>
      <c r="E109" t="s">
        <v>130</v>
      </c>
      <c r="F109" t="s">
        <v>131</v>
      </c>
      <c r="G109" t="s">
        <v>132</v>
      </c>
      <c r="H109" t="s">
        <v>66</v>
      </c>
      <c r="I109">
        <v>6111</v>
      </c>
      <c r="J109">
        <v>8608810288</v>
      </c>
      <c r="K109" t="s">
        <v>133</v>
      </c>
      <c r="L109" t="s">
        <v>128</v>
      </c>
      <c r="O109" t="s">
        <v>134</v>
      </c>
      <c r="P109">
        <v>100</v>
      </c>
      <c r="Q109">
        <v>1</v>
      </c>
      <c r="R109" t="s">
        <v>23</v>
      </c>
      <c r="S109">
        <v>100</v>
      </c>
      <c r="T109">
        <v>1</v>
      </c>
    </row>
    <row r="110" spans="1:22" x14ac:dyDescent="0.3">
      <c r="A110" t="s">
        <v>227</v>
      </c>
      <c r="B110">
        <v>4564</v>
      </c>
      <c r="C110" t="s">
        <v>128</v>
      </c>
      <c r="D110" t="s">
        <v>129</v>
      </c>
      <c r="E110" t="s">
        <v>130</v>
      </c>
      <c r="F110" t="s">
        <v>131</v>
      </c>
      <c r="G110" t="s">
        <v>132</v>
      </c>
      <c r="H110" t="s">
        <v>66</v>
      </c>
      <c r="I110">
        <v>6111</v>
      </c>
      <c r="J110">
        <v>8608810288</v>
      </c>
      <c r="K110" t="s">
        <v>228</v>
      </c>
      <c r="L110" t="s">
        <v>128</v>
      </c>
      <c r="O110" t="s">
        <v>229</v>
      </c>
      <c r="P110">
        <v>100</v>
      </c>
      <c r="Q110">
        <v>1</v>
      </c>
      <c r="R110" t="s">
        <v>23</v>
      </c>
      <c r="S110">
        <v>100</v>
      </c>
      <c r="T110">
        <v>1</v>
      </c>
    </row>
    <row r="111" spans="1:22" x14ac:dyDescent="0.3">
      <c r="A111" t="s">
        <v>50</v>
      </c>
      <c r="B111">
        <v>4541</v>
      </c>
      <c r="C111" t="s">
        <v>51</v>
      </c>
      <c r="D111" t="s">
        <v>52</v>
      </c>
      <c r="E111" t="s">
        <v>53</v>
      </c>
      <c r="F111" t="s">
        <v>54</v>
      </c>
      <c r="G111" t="s">
        <v>55</v>
      </c>
      <c r="H111" t="s">
        <v>56</v>
      </c>
      <c r="I111">
        <v>2052</v>
      </c>
      <c r="J111">
        <v>5085301430</v>
      </c>
      <c r="K111" t="s">
        <v>57</v>
      </c>
      <c r="L111" t="s">
        <v>51</v>
      </c>
      <c r="P111">
        <v>100</v>
      </c>
      <c r="Q111">
        <v>1</v>
      </c>
      <c r="R111" t="s">
        <v>23</v>
      </c>
      <c r="S111">
        <v>100</v>
      </c>
      <c r="T111">
        <v>1</v>
      </c>
    </row>
    <row r="112" spans="1:22" x14ac:dyDescent="0.3">
      <c r="A112" t="s">
        <v>605</v>
      </c>
      <c r="P112">
        <f>SUBTOTAL(109,Table1[Product Total])</f>
        <v>27035</v>
      </c>
      <c r="V112">
        <f>SUBTOTAL(103,Table1[Other Options])</f>
        <v>40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workbookViewId="0">
      <selection activeCell="E12" sqref="E12"/>
    </sheetView>
  </sheetViews>
  <sheetFormatPr defaultRowHeight="14.4" x14ac:dyDescent="0.3"/>
  <cols>
    <col min="1" max="1" width="12" customWidth="1"/>
    <col min="2" max="2" width="15" customWidth="1"/>
    <col min="3" max="3" width="16.44140625" customWidth="1"/>
    <col min="4" max="4" width="11.77734375" customWidth="1"/>
    <col min="5" max="5" width="11.6640625" customWidth="1"/>
    <col min="6" max="6" width="11" customWidth="1"/>
    <col min="12" max="13" width="15.77734375" customWidth="1"/>
    <col min="14" max="14" width="18" customWidth="1"/>
    <col min="15" max="15" width="17.21875" customWidth="1"/>
    <col min="16" max="16" width="14.21875" customWidth="1"/>
    <col min="17" max="17" width="17.109375" customWidth="1"/>
    <col min="18" max="18" width="21.6640625" bestFit="1" customWidth="1"/>
    <col min="19" max="19" width="11" customWidth="1"/>
    <col min="20" max="20" width="10.21875" customWidth="1"/>
    <col min="21" max="21" width="20.77734375" bestFit="1" customWidth="1"/>
    <col min="22" max="22" width="14.6640625" customWidth="1"/>
  </cols>
  <sheetData>
    <row r="1" spans="1:22" x14ac:dyDescent="0.3">
      <c r="D1" t="s">
        <v>601</v>
      </c>
      <c r="E1" t="s">
        <v>602</v>
      </c>
      <c r="F1" t="s">
        <v>603</v>
      </c>
      <c r="G1" t="s">
        <v>604</v>
      </c>
    </row>
    <row r="2" spans="1:22" x14ac:dyDescent="0.3">
      <c r="C2" t="s">
        <v>600</v>
      </c>
      <c r="D2">
        <f>SUMIFS(Table2[Quantity],Table2[Product Name],"Marist Ski Team")</f>
        <v>30</v>
      </c>
      <c r="E2" s="10">
        <f>SUMIFS(Table2[Product Total],Table2[Product Name],"Marist Ski Team")</f>
        <v>13190</v>
      </c>
      <c r="F2">
        <f>SUMIFS(Table2[Quantity],Table2[Product Name],"Marist Ski Team",Table2[Product Options],U9)</f>
        <v>0</v>
      </c>
      <c r="G2">
        <f>SUMIFS(Table2[Quantity],Table2[Product Name],"Marist Ski Team",Table2[Product Options],U8)</f>
        <v>2</v>
      </c>
    </row>
    <row r="3" spans="1:22" ht="15" thickBot="1" x14ac:dyDescent="0.35">
      <c r="C3" s="11" t="s">
        <v>599</v>
      </c>
      <c r="D3" s="11">
        <f>SUMIFS(Table2[Quantity],Table2[Product Name],"Marist Ski Team DEPOSIT")</f>
        <v>31</v>
      </c>
      <c r="E3" s="12">
        <f>SUMIFS(Table2[Product Total],Table2[Product Name],"Marist Ski Team DEPOSIT")</f>
        <v>3100</v>
      </c>
    </row>
    <row r="4" spans="1:22" ht="15" thickTop="1" x14ac:dyDescent="0.3">
      <c r="E4" s="13">
        <f>SUM(E2:E3)</f>
        <v>16290</v>
      </c>
    </row>
    <row r="7" spans="1:22" x14ac:dyDescent="0.3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14</v>
      </c>
      <c r="P7" t="s">
        <v>15</v>
      </c>
      <c r="Q7" t="s">
        <v>16</v>
      </c>
      <c r="R7" t="s">
        <v>17</v>
      </c>
      <c r="S7" t="s">
        <v>18</v>
      </c>
      <c r="T7" t="s">
        <v>19</v>
      </c>
      <c r="U7" t="s">
        <v>20</v>
      </c>
      <c r="V7" t="s">
        <v>21</v>
      </c>
    </row>
    <row r="8" spans="1:22" x14ac:dyDescent="0.3">
      <c r="A8" s="3" t="s">
        <v>462</v>
      </c>
      <c r="B8" s="4">
        <v>4599</v>
      </c>
      <c r="C8" s="4" t="s">
        <v>87</v>
      </c>
      <c r="D8" s="4" t="s">
        <v>88</v>
      </c>
      <c r="E8" s="4" t="s">
        <v>89</v>
      </c>
      <c r="F8" s="4" t="s">
        <v>90</v>
      </c>
      <c r="G8" s="4" t="s">
        <v>91</v>
      </c>
      <c r="H8" s="4" t="s">
        <v>66</v>
      </c>
      <c r="I8" s="4" t="s">
        <v>92</v>
      </c>
      <c r="J8" s="4">
        <v>8603729027</v>
      </c>
      <c r="K8" s="4" t="s">
        <v>93</v>
      </c>
      <c r="L8" s="4" t="s">
        <v>94</v>
      </c>
      <c r="M8" s="4"/>
      <c r="N8" s="4"/>
      <c r="O8" s="4"/>
      <c r="P8" s="4">
        <v>309</v>
      </c>
      <c r="Q8" s="4">
        <v>1</v>
      </c>
      <c r="R8" s="4" t="s">
        <v>24</v>
      </c>
      <c r="S8" s="4">
        <v>309</v>
      </c>
      <c r="T8" s="4">
        <v>1</v>
      </c>
      <c r="U8" s="4" t="s">
        <v>25</v>
      </c>
      <c r="V8" s="5"/>
    </row>
    <row r="9" spans="1:22" x14ac:dyDescent="0.3">
      <c r="A9" s="1" t="s">
        <v>86</v>
      </c>
      <c r="B9" s="2">
        <v>4547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66</v>
      </c>
      <c r="I9" s="2" t="s">
        <v>92</v>
      </c>
      <c r="J9" s="2">
        <v>8603729027</v>
      </c>
      <c r="K9" s="2" t="s">
        <v>93</v>
      </c>
      <c r="L9" s="2" t="s">
        <v>94</v>
      </c>
      <c r="M9" s="2">
        <v>8729</v>
      </c>
      <c r="N9" s="2"/>
      <c r="O9" s="2"/>
      <c r="P9" s="2">
        <v>100</v>
      </c>
      <c r="Q9" s="2">
        <v>1</v>
      </c>
      <c r="R9" s="2" t="s">
        <v>23</v>
      </c>
      <c r="S9" s="2">
        <v>100</v>
      </c>
      <c r="T9" s="2">
        <v>1</v>
      </c>
      <c r="U9" s="2"/>
      <c r="V9" s="6"/>
    </row>
    <row r="10" spans="1:22" x14ac:dyDescent="0.3">
      <c r="A10" s="1" t="s">
        <v>496</v>
      </c>
      <c r="B10" s="2">
        <v>4611</v>
      </c>
      <c r="C10" s="2" t="s">
        <v>27</v>
      </c>
      <c r="D10" s="2" t="s">
        <v>28</v>
      </c>
      <c r="E10" s="2" t="s">
        <v>29</v>
      </c>
      <c r="F10" s="2" t="s">
        <v>30</v>
      </c>
      <c r="G10" s="2" t="s">
        <v>31</v>
      </c>
      <c r="H10" s="2" t="s">
        <v>22</v>
      </c>
      <c r="I10" s="2">
        <v>7432</v>
      </c>
      <c r="J10" s="2">
        <v>2017049262</v>
      </c>
      <c r="K10" s="2" t="s">
        <v>32</v>
      </c>
      <c r="L10" s="2" t="s">
        <v>33</v>
      </c>
      <c r="M10" s="2"/>
      <c r="N10" s="2"/>
      <c r="O10" s="2"/>
      <c r="P10" s="2">
        <v>449</v>
      </c>
      <c r="Q10" s="2">
        <v>1</v>
      </c>
      <c r="R10" s="2" t="s">
        <v>24</v>
      </c>
      <c r="S10" s="2">
        <v>449</v>
      </c>
      <c r="T10" s="2">
        <v>1</v>
      </c>
      <c r="U10" s="2" t="s">
        <v>171</v>
      </c>
      <c r="V10" s="6" t="s">
        <v>61</v>
      </c>
    </row>
    <row r="11" spans="1:22" x14ac:dyDescent="0.3">
      <c r="A11" s="3" t="s">
        <v>26</v>
      </c>
      <c r="B11" s="4">
        <v>4538</v>
      </c>
      <c r="C11" s="4" t="s">
        <v>27</v>
      </c>
      <c r="D11" s="4" t="s">
        <v>28</v>
      </c>
      <c r="E11" s="4" t="s">
        <v>29</v>
      </c>
      <c r="F11" s="4" t="s">
        <v>30</v>
      </c>
      <c r="G11" s="4" t="s">
        <v>31</v>
      </c>
      <c r="H11" s="4" t="s">
        <v>22</v>
      </c>
      <c r="I11" s="4">
        <v>7432</v>
      </c>
      <c r="J11" s="4">
        <v>2017049262</v>
      </c>
      <c r="K11" s="4" t="s">
        <v>32</v>
      </c>
      <c r="L11" s="4" t="s">
        <v>33</v>
      </c>
      <c r="M11" s="4"/>
      <c r="N11" s="4"/>
      <c r="O11" s="4"/>
      <c r="P11" s="4">
        <v>100</v>
      </c>
      <c r="Q11" s="4">
        <v>1</v>
      </c>
      <c r="R11" s="4" t="s">
        <v>23</v>
      </c>
      <c r="S11" s="4">
        <v>100</v>
      </c>
      <c r="T11" s="4">
        <v>1</v>
      </c>
      <c r="U11" s="4"/>
      <c r="V11" s="5"/>
    </row>
    <row r="12" spans="1:22" x14ac:dyDescent="0.3">
      <c r="A12" s="3" t="s">
        <v>516</v>
      </c>
      <c r="B12" s="4">
        <v>4620</v>
      </c>
      <c r="C12" s="4" t="s">
        <v>77</v>
      </c>
      <c r="D12" s="4" t="s">
        <v>517</v>
      </c>
      <c r="E12" s="4" t="s">
        <v>71</v>
      </c>
      <c r="F12" s="4" t="s">
        <v>518</v>
      </c>
      <c r="G12" s="4" t="s">
        <v>73</v>
      </c>
      <c r="H12" s="4" t="s">
        <v>74</v>
      </c>
      <c r="I12" s="4">
        <v>10901</v>
      </c>
      <c r="J12" s="4">
        <v>8452745077</v>
      </c>
      <c r="K12" s="4" t="s">
        <v>519</v>
      </c>
      <c r="L12" s="4" t="s">
        <v>77</v>
      </c>
      <c r="M12" s="4"/>
      <c r="N12" s="4"/>
      <c r="O12" s="4"/>
      <c r="P12" s="4">
        <v>449</v>
      </c>
      <c r="Q12" s="4">
        <v>1</v>
      </c>
      <c r="R12" s="4" t="s">
        <v>24</v>
      </c>
      <c r="S12" s="4">
        <v>449</v>
      </c>
      <c r="T12" s="4">
        <v>1</v>
      </c>
      <c r="U12" s="4" t="s">
        <v>171</v>
      </c>
      <c r="V12" s="5" t="s">
        <v>520</v>
      </c>
    </row>
    <row r="13" spans="1:22" x14ac:dyDescent="0.3">
      <c r="A13" s="1" t="s">
        <v>528</v>
      </c>
      <c r="B13" s="2">
        <v>4623</v>
      </c>
      <c r="C13" s="2" t="s">
        <v>213</v>
      </c>
      <c r="D13" s="2" t="s">
        <v>214</v>
      </c>
      <c r="E13" s="2" t="s">
        <v>215</v>
      </c>
      <c r="F13" s="2" t="s">
        <v>216</v>
      </c>
      <c r="G13" s="2" t="s">
        <v>217</v>
      </c>
      <c r="H13" s="2" t="s">
        <v>48</v>
      </c>
      <c r="I13" s="2">
        <v>18104</v>
      </c>
      <c r="J13" s="2">
        <v>4845532672</v>
      </c>
      <c r="K13" s="2" t="s">
        <v>218</v>
      </c>
      <c r="L13" s="2" t="s">
        <v>213</v>
      </c>
      <c r="M13" s="2"/>
      <c r="N13" s="2"/>
      <c r="O13" s="2"/>
      <c r="P13" s="2">
        <v>449</v>
      </c>
      <c r="Q13" s="2">
        <v>1</v>
      </c>
      <c r="R13" s="2" t="s">
        <v>24</v>
      </c>
      <c r="S13" s="2">
        <v>449</v>
      </c>
      <c r="T13" s="2">
        <v>1</v>
      </c>
      <c r="U13" s="2" t="s">
        <v>171</v>
      </c>
      <c r="V13" s="6"/>
    </row>
    <row r="14" spans="1:22" x14ac:dyDescent="0.3">
      <c r="A14" s="1" t="s">
        <v>212</v>
      </c>
      <c r="B14" s="2">
        <v>4562</v>
      </c>
      <c r="C14" s="2" t="s">
        <v>213</v>
      </c>
      <c r="D14" s="2" t="s">
        <v>214</v>
      </c>
      <c r="E14" s="2" t="s">
        <v>215</v>
      </c>
      <c r="F14" s="2" t="s">
        <v>216</v>
      </c>
      <c r="G14" s="2" t="s">
        <v>217</v>
      </c>
      <c r="H14" s="2" t="s">
        <v>48</v>
      </c>
      <c r="I14" s="2">
        <v>18104</v>
      </c>
      <c r="J14" s="2">
        <v>4845532672</v>
      </c>
      <c r="K14" s="2" t="s">
        <v>218</v>
      </c>
      <c r="L14" s="2" t="s">
        <v>213</v>
      </c>
      <c r="M14" s="2"/>
      <c r="N14" s="2"/>
      <c r="O14" s="2" t="s">
        <v>219</v>
      </c>
      <c r="P14" s="2">
        <v>100</v>
      </c>
      <c r="Q14" s="2">
        <v>1</v>
      </c>
      <c r="R14" s="2" t="s">
        <v>23</v>
      </c>
      <c r="S14" s="2">
        <v>100</v>
      </c>
      <c r="T14" s="2">
        <v>1</v>
      </c>
      <c r="U14" s="2"/>
      <c r="V14" s="6"/>
    </row>
    <row r="15" spans="1:22" x14ac:dyDescent="0.3">
      <c r="A15" s="3" t="s">
        <v>529</v>
      </c>
      <c r="B15" s="4">
        <v>4624</v>
      </c>
      <c r="C15" s="4" t="s">
        <v>310</v>
      </c>
      <c r="D15" s="4" t="s">
        <v>214</v>
      </c>
      <c r="E15" s="4" t="s">
        <v>311</v>
      </c>
      <c r="F15" s="4" t="s">
        <v>312</v>
      </c>
      <c r="G15" s="4" t="s">
        <v>313</v>
      </c>
      <c r="H15" s="4" t="s">
        <v>74</v>
      </c>
      <c r="I15" s="4">
        <v>12525</v>
      </c>
      <c r="J15" s="4">
        <v>8455419520</v>
      </c>
      <c r="K15" s="4" t="s">
        <v>314</v>
      </c>
      <c r="L15" s="4" t="s">
        <v>315</v>
      </c>
      <c r="M15" s="4"/>
      <c r="N15" s="4"/>
      <c r="O15" s="4" t="s">
        <v>530</v>
      </c>
      <c r="P15" s="4">
        <v>449</v>
      </c>
      <c r="Q15" s="4">
        <v>1</v>
      </c>
      <c r="R15" s="4" t="s">
        <v>24</v>
      </c>
      <c r="S15" s="4">
        <v>449</v>
      </c>
      <c r="T15" s="4">
        <v>1</v>
      </c>
      <c r="U15" s="4" t="s">
        <v>171</v>
      </c>
      <c r="V15" s="5" t="s">
        <v>531</v>
      </c>
    </row>
    <row r="16" spans="1:22" x14ac:dyDescent="0.3">
      <c r="A16" s="3" t="s">
        <v>309</v>
      </c>
      <c r="B16" s="4">
        <v>4577</v>
      </c>
      <c r="C16" s="4" t="s">
        <v>310</v>
      </c>
      <c r="D16" s="4" t="s">
        <v>214</v>
      </c>
      <c r="E16" s="4" t="s">
        <v>311</v>
      </c>
      <c r="F16" s="4" t="s">
        <v>312</v>
      </c>
      <c r="G16" s="4" t="s">
        <v>313</v>
      </c>
      <c r="H16" s="4" t="s">
        <v>74</v>
      </c>
      <c r="I16" s="4">
        <v>12525</v>
      </c>
      <c r="J16" s="4">
        <v>8455419520</v>
      </c>
      <c r="K16" s="4" t="s">
        <v>314</v>
      </c>
      <c r="L16" s="4" t="s">
        <v>315</v>
      </c>
      <c r="M16" s="4"/>
      <c r="N16" s="4"/>
      <c r="O16" s="4"/>
      <c r="P16" s="4">
        <v>100</v>
      </c>
      <c r="Q16" s="4">
        <v>1</v>
      </c>
      <c r="R16" s="4" t="s">
        <v>23</v>
      </c>
      <c r="S16" s="4">
        <v>100</v>
      </c>
      <c r="T16" s="4">
        <v>1</v>
      </c>
      <c r="U16" s="4"/>
      <c r="V16" s="5"/>
    </row>
    <row r="17" spans="1:22" x14ac:dyDescent="0.3">
      <c r="A17" s="1" t="s">
        <v>457</v>
      </c>
      <c r="B17" s="2">
        <v>4597</v>
      </c>
      <c r="C17" s="2" t="s">
        <v>79</v>
      </c>
      <c r="D17" s="2" t="s">
        <v>80</v>
      </c>
      <c r="E17" s="2" t="s">
        <v>81</v>
      </c>
      <c r="F17" s="2" t="s">
        <v>82</v>
      </c>
      <c r="G17" s="2" t="s">
        <v>83</v>
      </c>
      <c r="H17" s="2" t="s">
        <v>48</v>
      </c>
      <c r="I17" s="2">
        <v>19067</v>
      </c>
      <c r="J17" s="2">
        <v>2159706623</v>
      </c>
      <c r="K17" s="2" t="s">
        <v>85</v>
      </c>
      <c r="L17" s="2" t="s">
        <v>79</v>
      </c>
      <c r="M17" s="2"/>
      <c r="N17" s="2"/>
      <c r="O17" s="2"/>
      <c r="P17" s="2">
        <v>309</v>
      </c>
      <c r="Q17" s="2">
        <v>1</v>
      </c>
      <c r="R17" s="2" t="s">
        <v>24</v>
      </c>
      <c r="S17" s="2">
        <v>309</v>
      </c>
      <c r="T17" s="2">
        <v>1</v>
      </c>
      <c r="U17" s="2" t="s">
        <v>25</v>
      </c>
      <c r="V17" s="6" t="s">
        <v>458</v>
      </c>
    </row>
    <row r="18" spans="1:22" x14ac:dyDescent="0.3">
      <c r="A18" s="1" t="s">
        <v>78</v>
      </c>
      <c r="B18" s="2">
        <v>4546</v>
      </c>
      <c r="C18" s="2" t="s">
        <v>79</v>
      </c>
      <c r="D18" s="2" t="s">
        <v>80</v>
      </c>
      <c r="E18" s="2" t="s">
        <v>81</v>
      </c>
      <c r="F18" s="2" t="s">
        <v>82</v>
      </c>
      <c r="G18" s="2" t="s">
        <v>83</v>
      </c>
      <c r="H18" s="2" t="s">
        <v>48</v>
      </c>
      <c r="I18" s="2">
        <v>19067</v>
      </c>
      <c r="J18" s="2" t="s">
        <v>84</v>
      </c>
      <c r="K18" s="2" t="s">
        <v>85</v>
      </c>
      <c r="L18" s="2" t="s">
        <v>79</v>
      </c>
      <c r="M18" s="2"/>
      <c r="N18" s="2"/>
      <c r="O18" s="2"/>
      <c r="P18" s="2">
        <v>100</v>
      </c>
      <c r="Q18" s="2">
        <v>1</v>
      </c>
      <c r="R18" s="2" t="s">
        <v>23</v>
      </c>
      <c r="S18" s="2">
        <v>100</v>
      </c>
      <c r="T18" s="2">
        <v>1</v>
      </c>
      <c r="U18" s="2"/>
      <c r="V18" s="6"/>
    </row>
    <row r="19" spans="1:22" x14ac:dyDescent="0.3">
      <c r="A19" s="3" t="s">
        <v>505</v>
      </c>
      <c r="B19" s="4">
        <v>4614</v>
      </c>
      <c r="C19" s="4" t="s">
        <v>43</v>
      </c>
      <c r="D19" s="4" t="s">
        <v>44</v>
      </c>
      <c r="E19" s="4" t="s">
        <v>45</v>
      </c>
      <c r="F19" s="4" t="s">
        <v>46</v>
      </c>
      <c r="G19" s="4" t="s">
        <v>47</v>
      </c>
      <c r="H19" s="4" t="s">
        <v>48</v>
      </c>
      <c r="I19" s="4">
        <v>18064</v>
      </c>
      <c r="J19" s="4">
        <v>9082569599</v>
      </c>
      <c r="K19" s="4" t="s">
        <v>49</v>
      </c>
      <c r="L19" s="4" t="s">
        <v>43</v>
      </c>
      <c r="M19" s="4"/>
      <c r="N19" s="4"/>
      <c r="O19" s="4"/>
      <c r="P19" s="4">
        <v>449</v>
      </c>
      <c r="Q19" s="4">
        <v>1</v>
      </c>
      <c r="R19" s="4" t="s">
        <v>24</v>
      </c>
      <c r="S19" s="4">
        <v>449</v>
      </c>
      <c r="T19" s="4">
        <v>1</v>
      </c>
      <c r="U19" s="4" t="s">
        <v>171</v>
      </c>
      <c r="V19" s="5" t="s">
        <v>506</v>
      </c>
    </row>
    <row r="20" spans="1:22" x14ac:dyDescent="0.3">
      <c r="A20" s="3" t="s">
        <v>42</v>
      </c>
      <c r="B20" s="4">
        <v>4540</v>
      </c>
      <c r="C20" s="4" t="s">
        <v>43</v>
      </c>
      <c r="D20" s="4" t="s">
        <v>44</v>
      </c>
      <c r="E20" s="4" t="s">
        <v>45</v>
      </c>
      <c r="F20" s="4" t="s">
        <v>46</v>
      </c>
      <c r="G20" s="4" t="s">
        <v>47</v>
      </c>
      <c r="H20" s="4" t="s">
        <v>48</v>
      </c>
      <c r="I20" s="4">
        <v>18064</v>
      </c>
      <c r="J20" s="4">
        <v>9082569599</v>
      </c>
      <c r="K20" s="4" t="s">
        <v>49</v>
      </c>
      <c r="L20" s="4" t="s">
        <v>43</v>
      </c>
      <c r="M20" s="4"/>
      <c r="N20" s="4"/>
      <c r="O20" s="4"/>
      <c r="P20" s="4">
        <v>100</v>
      </c>
      <c r="Q20" s="4">
        <v>1</v>
      </c>
      <c r="R20" s="4" t="s">
        <v>23</v>
      </c>
      <c r="S20" s="4">
        <v>100</v>
      </c>
      <c r="T20" s="4">
        <v>1</v>
      </c>
      <c r="U20" s="4"/>
      <c r="V20" s="5"/>
    </row>
    <row r="21" spans="1:22" x14ac:dyDescent="0.3">
      <c r="A21" s="1" t="s">
        <v>521</v>
      </c>
      <c r="B21" s="2">
        <v>4621</v>
      </c>
      <c r="C21" s="2" t="s">
        <v>206</v>
      </c>
      <c r="D21" s="2" t="s">
        <v>207</v>
      </c>
      <c r="E21" s="2" t="s">
        <v>208</v>
      </c>
      <c r="F21" s="2" t="s">
        <v>209</v>
      </c>
      <c r="G21" s="2" t="s">
        <v>210</v>
      </c>
      <c r="H21" s="2" t="s">
        <v>66</v>
      </c>
      <c r="I21" s="2">
        <v>6824</v>
      </c>
      <c r="J21" s="2">
        <v>2032604942</v>
      </c>
      <c r="K21" s="2" t="s">
        <v>211</v>
      </c>
      <c r="L21" s="2" t="s">
        <v>206</v>
      </c>
      <c r="M21" s="2"/>
      <c r="N21" s="2"/>
      <c r="O21" s="2"/>
      <c r="P21" s="2">
        <v>449</v>
      </c>
      <c r="Q21" s="2">
        <v>1</v>
      </c>
      <c r="R21" s="2" t="s">
        <v>24</v>
      </c>
      <c r="S21" s="2">
        <v>449</v>
      </c>
      <c r="T21" s="2">
        <v>1</v>
      </c>
      <c r="U21" s="2" t="s">
        <v>171</v>
      </c>
      <c r="V21" s="6"/>
    </row>
    <row r="22" spans="1:22" x14ac:dyDescent="0.3">
      <c r="A22" s="1" t="s">
        <v>205</v>
      </c>
      <c r="B22" s="2">
        <v>4561</v>
      </c>
      <c r="C22" s="2" t="s">
        <v>206</v>
      </c>
      <c r="D22" s="2" t="s">
        <v>207</v>
      </c>
      <c r="E22" s="2" t="s">
        <v>208</v>
      </c>
      <c r="F22" s="2" t="s">
        <v>209</v>
      </c>
      <c r="G22" s="2" t="s">
        <v>210</v>
      </c>
      <c r="H22" s="2" t="s">
        <v>66</v>
      </c>
      <c r="I22" s="2">
        <v>6824</v>
      </c>
      <c r="J22" s="2">
        <v>2032604942</v>
      </c>
      <c r="K22" s="2" t="s">
        <v>211</v>
      </c>
      <c r="L22" s="2" t="s">
        <v>206</v>
      </c>
      <c r="M22" s="2"/>
      <c r="N22" s="2"/>
      <c r="O22" s="2"/>
      <c r="P22" s="2">
        <v>100</v>
      </c>
      <c r="Q22" s="2">
        <v>1</v>
      </c>
      <c r="R22" s="2" t="s">
        <v>23</v>
      </c>
      <c r="S22" s="2">
        <v>100</v>
      </c>
      <c r="T22" s="2">
        <v>1</v>
      </c>
      <c r="U22" s="2"/>
      <c r="V22" s="6"/>
    </row>
    <row r="23" spans="1:22" x14ac:dyDescent="0.3">
      <c r="A23" s="3" t="s">
        <v>474</v>
      </c>
      <c r="B23" s="4">
        <v>4604</v>
      </c>
      <c r="C23" s="4" t="s">
        <v>475</v>
      </c>
      <c r="D23" s="4" t="s">
        <v>476</v>
      </c>
      <c r="E23" s="4" t="s">
        <v>477</v>
      </c>
      <c r="F23" s="4" t="s">
        <v>478</v>
      </c>
      <c r="G23" s="4" t="s">
        <v>479</v>
      </c>
      <c r="H23" s="4" t="s">
        <v>74</v>
      </c>
      <c r="I23" s="4">
        <v>10038</v>
      </c>
      <c r="J23" s="4">
        <v>6319056556</v>
      </c>
      <c r="K23" s="4" t="s">
        <v>480</v>
      </c>
      <c r="L23" s="4" t="s">
        <v>481</v>
      </c>
      <c r="M23" s="4"/>
      <c r="N23" s="4"/>
      <c r="O23" s="4" t="s">
        <v>482</v>
      </c>
      <c r="P23" s="4">
        <v>449</v>
      </c>
      <c r="Q23" s="4">
        <v>1</v>
      </c>
      <c r="R23" s="4" t="s">
        <v>24</v>
      </c>
      <c r="S23" s="4">
        <v>449</v>
      </c>
      <c r="T23" s="4">
        <v>1</v>
      </c>
      <c r="U23" s="4" t="s">
        <v>171</v>
      </c>
      <c r="V23" s="5" t="s">
        <v>483</v>
      </c>
    </row>
    <row r="24" spans="1:22" x14ac:dyDescent="0.3">
      <c r="A24" s="1" t="s">
        <v>501</v>
      </c>
      <c r="B24" s="2">
        <v>4613</v>
      </c>
      <c r="C24" s="2" t="s">
        <v>231</v>
      </c>
      <c r="D24" s="2" t="s">
        <v>232</v>
      </c>
      <c r="E24" s="2" t="s">
        <v>233</v>
      </c>
      <c r="F24" s="2" t="s">
        <v>234</v>
      </c>
      <c r="G24" s="2" t="s">
        <v>235</v>
      </c>
      <c r="H24" s="2" t="s">
        <v>74</v>
      </c>
      <c r="I24" s="2">
        <v>12701</v>
      </c>
      <c r="J24" s="2">
        <v>8457966964</v>
      </c>
      <c r="K24" s="2" t="s">
        <v>502</v>
      </c>
      <c r="L24" s="2" t="s">
        <v>503</v>
      </c>
      <c r="M24" s="2"/>
      <c r="N24" s="2"/>
      <c r="O24" s="2"/>
      <c r="P24" s="2">
        <v>449</v>
      </c>
      <c r="Q24" s="2">
        <v>1</v>
      </c>
      <c r="R24" s="2" t="s">
        <v>24</v>
      </c>
      <c r="S24" s="2">
        <v>449</v>
      </c>
      <c r="T24" s="2">
        <v>1</v>
      </c>
      <c r="U24" s="2" t="s">
        <v>171</v>
      </c>
      <c r="V24" s="6" t="s">
        <v>504</v>
      </c>
    </row>
    <row r="25" spans="1:22" x14ac:dyDescent="0.3">
      <c r="A25" s="3" t="s">
        <v>230</v>
      </c>
      <c r="B25" s="4">
        <v>4565</v>
      </c>
      <c r="C25" s="4" t="s">
        <v>231</v>
      </c>
      <c r="D25" s="4" t="s">
        <v>232</v>
      </c>
      <c r="E25" s="4" t="s">
        <v>233</v>
      </c>
      <c r="F25" s="4" t="s">
        <v>234</v>
      </c>
      <c r="G25" s="4" t="s">
        <v>235</v>
      </c>
      <c r="H25" s="4" t="s">
        <v>74</v>
      </c>
      <c r="I25" s="4">
        <v>12701</v>
      </c>
      <c r="J25" s="4">
        <v>8457966964</v>
      </c>
      <c r="K25" s="4" t="s">
        <v>236</v>
      </c>
      <c r="L25" s="4" t="s">
        <v>231</v>
      </c>
      <c r="M25" s="4"/>
      <c r="N25" s="4"/>
      <c r="O25" s="4"/>
      <c r="P25" s="4">
        <v>100</v>
      </c>
      <c r="Q25" s="4">
        <v>1</v>
      </c>
      <c r="R25" s="4" t="s">
        <v>23</v>
      </c>
      <c r="S25" s="4">
        <v>100</v>
      </c>
      <c r="T25" s="4">
        <v>1</v>
      </c>
      <c r="U25" s="4"/>
      <c r="V25" s="5"/>
    </row>
    <row r="26" spans="1:22" x14ac:dyDescent="0.3">
      <c r="A26" s="3" t="s">
        <v>463</v>
      </c>
      <c r="B26" s="4">
        <v>4600</v>
      </c>
      <c r="C26" s="4" t="s">
        <v>154</v>
      </c>
      <c r="D26" s="4" t="s">
        <v>155</v>
      </c>
      <c r="E26" s="4" t="s">
        <v>156</v>
      </c>
      <c r="F26" s="4" t="s">
        <v>157</v>
      </c>
      <c r="G26" s="4" t="s">
        <v>464</v>
      </c>
      <c r="H26" s="4" t="s">
        <v>159</v>
      </c>
      <c r="I26" s="4">
        <v>3053</v>
      </c>
      <c r="J26" s="4">
        <v>6037776474</v>
      </c>
      <c r="K26" s="4" t="s">
        <v>160</v>
      </c>
      <c r="L26" s="4" t="s">
        <v>154</v>
      </c>
      <c r="M26" s="4"/>
      <c r="N26" s="4"/>
      <c r="O26" s="4"/>
      <c r="P26" s="4">
        <v>449</v>
      </c>
      <c r="Q26" s="4">
        <v>1</v>
      </c>
      <c r="R26" s="4" t="s">
        <v>24</v>
      </c>
      <c r="S26" s="4">
        <v>449</v>
      </c>
      <c r="T26" s="4">
        <v>1</v>
      </c>
      <c r="U26" s="4" t="s">
        <v>171</v>
      </c>
      <c r="V26" s="5" t="s">
        <v>465</v>
      </c>
    </row>
    <row r="27" spans="1:22" x14ac:dyDescent="0.3">
      <c r="A27" s="1" t="s">
        <v>153</v>
      </c>
      <c r="B27" s="2">
        <v>4555</v>
      </c>
      <c r="C27" s="2" t="s">
        <v>154</v>
      </c>
      <c r="D27" s="2" t="s">
        <v>155</v>
      </c>
      <c r="E27" s="2" t="s">
        <v>156</v>
      </c>
      <c r="F27" s="2" t="s">
        <v>157</v>
      </c>
      <c r="G27" s="2" t="s">
        <v>158</v>
      </c>
      <c r="H27" s="2" t="s">
        <v>159</v>
      </c>
      <c r="I27" s="2">
        <v>3053</v>
      </c>
      <c r="J27" s="2">
        <v>6037776474</v>
      </c>
      <c r="K27" s="2" t="s">
        <v>160</v>
      </c>
      <c r="L27" s="2" t="s">
        <v>154</v>
      </c>
      <c r="M27" s="2" t="s">
        <v>161</v>
      </c>
      <c r="N27" s="2"/>
      <c r="O27" s="2"/>
      <c r="P27" s="2">
        <v>100</v>
      </c>
      <c r="Q27" s="2">
        <v>1</v>
      </c>
      <c r="R27" s="2" t="s">
        <v>23</v>
      </c>
      <c r="S27" s="2">
        <v>100</v>
      </c>
      <c r="T27" s="2">
        <v>1</v>
      </c>
      <c r="U27" s="2"/>
      <c r="V27" s="6"/>
    </row>
    <row r="28" spans="1:22" x14ac:dyDescent="0.3">
      <c r="A28" s="1" t="s">
        <v>459</v>
      </c>
      <c r="B28" s="2">
        <v>4598</v>
      </c>
      <c r="C28" s="2" t="s">
        <v>35</v>
      </c>
      <c r="D28" s="2" t="s">
        <v>36</v>
      </c>
      <c r="E28" s="2" t="s">
        <v>37</v>
      </c>
      <c r="F28" s="2" t="s">
        <v>38</v>
      </c>
      <c r="G28" s="2" t="s">
        <v>39</v>
      </c>
      <c r="H28" s="2" t="s">
        <v>22</v>
      </c>
      <c r="I28" s="2">
        <v>7720</v>
      </c>
      <c r="J28" s="2">
        <v>9087709658</v>
      </c>
      <c r="K28" s="2" t="s">
        <v>40</v>
      </c>
      <c r="L28" s="2" t="s">
        <v>41</v>
      </c>
      <c r="M28" s="2" t="s">
        <v>460</v>
      </c>
      <c r="N28" s="2"/>
      <c r="O28" s="2"/>
      <c r="P28" s="2">
        <v>449</v>
      </c>
      <c r="Q28" s="2">
        <v>1</v>
      </c>
      <c r="R28" s="2" t="s">
        <v>24</v>
      </c>
      <c r="S28" s="2">
        <v>449</v>
      </c>
      <c r="T28" s="2">
        <v>1</v>
      </c>
      <c r="U28" s="2" t="s">
        <v>171</v>
      </c>
      <c r="V28" s="6" t="s">
        <v>461</v>
      </c>
    </row>
    <row r="29" spans="1:22" x14ac:dyDescent="0.3">
      <c r="A29" s="3" t="s">
        <v>34</v>
      </c>
      <c r="B29" s="4">
        <v>4539</v>
      </c>
      <c r="C29" s="4" t="s">
        <v>35</v>
      </c>
      <c r="D29" s="4" t="s">
        <v>36</v>
      </c>
      <c r="E29" s="4" t="s">
        <v>37</v>
      </c>
      <c r="F29" s="4" t="s">
        <v>38</v>
      </c>
      <c r="G29" s="4" t="s">
        <v>39</v>
      </c>
      <c r="H29" s="4" t="s">
        <v>22</v>
      </c>
      <c r="I29" s="4">
        <v>7720</v>
      </c>
      <c r="J29" s="4">
        <v>9087709658</v>
      </c>
      <c r="K29" s="4" t="s">
        <v>40</v>
      </c>
      <c r="L29" s="4" t="s">
        <v>41</v>
      </c>
      <c r="M29" s="4"/>
      <c r="N29" s="4"/>
      <c r="O29" s="4"/>
      <c r="P29" s="4">
        <v>100</v>
      </c>
      <c r="Q29" s="4">
        <v>1</v>
      </c>
      <c r="R29" s="4" t="s">
        <v>23</v>
      </c>
      <c r="S29" s="4">
        <v>100</v>
      </c>
      <c r="T29" s="4">
        <v>1</v>
      </c>
      <c r="U29" s="4"/>
      <c r="V29" s="5"/>
    </row>
    <row r="30" spans="1:22" x14ac:dyDescent="0.3">
      <c r="A30" s="1" t="s">
        <v>60</v>
      </c>
      <c r="B30" s="2">
        <v>4544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65</v>
      </c>
      <c r="H30" s="2" t="s">
        <v>66</v>
      </c>
      <c r="I30" s="2">
        <v>6438</v>
      </c>
      <c r="J30" s="2">
        <v>2035371986</v>
      </c>
      <c r="K30" s="2" t="s">
        <v>67</v>
      </c>
      <c r="L30" s="2" t="s">
        <v>61</v>
      </c>
      <c r="M30" s="2"/>
      <c r="N30" s="2"/>
      <c r="O30" s="2"/>
      <c r="P30" s="2">
        <v>100</v>
      </c>
      <c r="Q30" s="2">
        <v>1</v>
      </c>
      <c r="R30" s="2" t="s">
        <v>23</v>
      </c>
      <c r="S30" s="2">
        <v>100</v>
      </c>
      <c r="T30" s="2">
        <v>1</v>
      </c>
      <c r="U30" s="2"/>
      <c r="V30" s="6"/>
    </row>
    <row r="31" spans="1:22" x14ac:dyDescent="0.3">
      <c r="A31" s="3" t="s">
        <v>162</v>
      </c>
      <c r="B31" s="4">
        <v>4556</v>
      </c>
      <c r="C31" s="4" t="s">
        <v>163</v>
      </c>
      <c r="D31" s="4" t="s">
        <v>164</v>
      </c>
      <c r="E31" s="4" t="s">
        <v>165</v>
      </c>
      <c r="F31" s="4" t="s">
        <v>166</v>
      </c>
      <c r="G31" s="4" t="s">
        <v>167</v>
      </c>
      <c r="H31" s="4" t="s">
        <v>22</v>
      </c>
      <c r="I31" s="4">
        <v>7924</v>
      </c>
      <c r="J31" s="4">
        <v>9088003986</v>
      </c>
      <c r="K31" s="4" t="s">
        <v>168</v>
      </c>
      <c r="L31" s="4" t="s">
        <v>169</v>
      </c>
      <c r="M31" s="4" t="s">
        <v>170</v>
      </c>
      <c r="N31" s="4"/>
      <c r="O31" s="4"/>
      <c r="P31" s="4">
        <v>449</v>
      </c>
      <c r="Q31" s="4">
        <v>1</v>
      </c>
      <c r="R31" s="4" t="s">
        <v>24</v>
      </c>
      <c r="S31" s="4">
        <v>449</v>
      </c>
      <c r="T31" s="4">
        <v>1</v>
      </c>
      <c r="U31" s="4" t="s">
        <v>171</v>
      </c>
      <c r="V31" s="5"/>
    </row>
    <row r="32" spans="1:22" x14ac:dyDescent="0.3">
      <c r="A32" s="3" t="s">
        <v>509</v>
      </c>
      <c r="B32" s="4">
        <v>4616</v>
      </c>
      <c r="C32" s="4" t="s">
        <v>163</v>
      </c>
      <c r="D32" s="4" t="s">
        <v>164</v>
      </c>
      <c r="E32" s="4" t="s">
        <v>165</v>
      </c>
      <c r="F32" s="4" t="s">
        <v>166</v>
      </c>
      <c r="G32" s="4" t="s">
        <v>167</v>
      </c>
      <c r="H32" s="4" t="s">
        <v>22</v>
      </c>
      <c r="I32" s="4">
        <v>7924</v>
      </c>
      <c r="J32" s="4">
        <v>9088003986</v>
      </c>
      <c r="K32" s="4" t="s">
        <v>168</v>
      </c>
      <c r="L32" s="4" t="s">
        <v>169</v>
      </c>
      <c r="M32" s="4" t="s">
        <v>170</v>
      </c>
      <c r="N32" s="4"/>
      <c r="O32" s="4"/>
      <c r="P32" s="4">
        <v>100</v>
      </c>
      <c r="Q32" s="4">
        <v>1</v>
      </c>
      <c r="R32" s="4" t="s">
        <v>23</v>
      </c>
      <c r="S32" s="4">
        <v>100</v>
      </c>
      <c r="T32" s="4">
        <v>1</v>
      </c>
      <c r="U32" s="4"/>
      <c r="V32" s="5"/>
    </row>
    <row r="33" spans="1:22" x14ac:dyDescent="0.3">
      <c r="A33" s="1" t="s">
        <v>497</v>
      </c>
      <c r="B33" s="2">
        <v>4612</v>
      </c>
      <c r="C33" s="2" t="s">
        <v>498</v>
      </c>
      <c r="D33" s="2" t="s">
        <v>499</v>
      </c>
      <c r="E33" s="2" t="s">
        <v>63</v>
      </c>
      <c r="F33" s="2" t="s">
        <v>64</v>
      </c>
      <c r="G33" s="2" t="s">
        <v>65</v>
      </c>
      <c r="H33" s="2" t="s">
        <v>66</v>
      </c>
      <c r="I33" s="2">
        <v>6438</v>
      </c>
      <c r="J33" s="2">
        <v>2035371986</v>
      </c>
      <c r="K33" s="2" t="s">
        <v>500</v>
      </c>
      <c r="L33" s="2" t="s">
        <v>498</v>
      </c>
      <c r="M33" s="2"/>
      <c r="N33" s="2"/>
      <c r="O33" s="2"/>
      <c r="P33" s="2">
        <v>449</v>
      </c>
      <c r="Q33" s="2">
        <v>1</v>
      </c>
      <c r="R33" s="2" t="s">
        <v>24</v>
      </c>
      <c r="S33" s="2">
        <v>449</v>
      </c>
      <c r="T33" s="2">
        <v>1</v>
      </c>
      <c r="U33" s="2" t="s">
        <v>171</v>
      </c>
      <c r="V33" s="6" t="s">
        <v>27</v>
      </c>
    </row>
    <row r="34" spans="1:22" x14ac:dyDescent="0.3">
      <c r="A34" s="3" t="s">
        <v>492</v>
      </c>
      <c r="B34" s="4">
        <v>4609</v>
      </c>
      <c r="C34" s="4" t="s">
        <v>136</v>
      </c>
      <c r="D34" s="4" t="s">
        <v>137</v>
      </c>
      <c r="E34" s="4" t="s">
        <v>138</v>
      </c>
      <c r="F34" s="4" t="s">
        <v>139</v>
      </c>
      <c r="G34" s="4" t="s">
        <v>140</v>
      </c>
      <c r="H34" s="4" t="s">
        <v>56</v>
      </c>
      <c r="I34" s="4" t="s">
        <v>141</v>
      </c>
      <c r="J34" s="4">
        <v>6175498445</v>
      </c>
      <c r="K34" s="4" t="s">
        <v>142</v>
      </c>
      <c r="L34" s="4" t="s">
        <v>493</v>
      </c>
      <c r="M34" s="4"/>
      <c r="N34" s="4"/>
      <c r="O34" s="4"/>
      <c r="P34" s="4">
        <v>449</v>
      </c>
      <c r="Q34" s="4">
        <v>1</v>
      </c>
      <c r="R34" s="4" t="s">
        <v>24</v>
      </c>
      <c r="S34" s="4">
        <v>449</v>
      </c>
      <c r="T34" s="4">
        <v>1</v>
      </c>
      <c r="U34" s="4" t="s">
        <v>171</v>
      </c>
      <c r="V34" s="5"/>
    </row>
    <row r="35" spans="1:22" x14ac:dyDescent="0.3">
      <c r="A35" s="1" t="s">
        <v>135</v>
      </c>
      <c r="B35" s="2">
        <v>4553</v>
      </c>
      <c r="C35" s="2" t="s">
        <v>136</v>
      </c>
      <c r="D35" s="2" t="s">
        <v>137</v>
      </c>
      <c r="E35" s="2" t="s">
        <v>138</v>
      </c>
      <c r="F35" s="2" t="s">
        <v>139</v>
      </c>
      <c r="G35" s="2" t="s">
        <v>140</v>
      </c>
      <c r="H35" s="2" t="s">
        <v>56</v>
      </c>
      <c r="I35" s="2" t="s">
        <v>141</v>
      </c>
      <c r="J35" s="2">
        <v>6175498445</v>
      </c>
      <c r="K35" s="2" t="s">
        <v>142</v>
      </c>
      <c r="L35" s="2" t="s">
        <v>143</v>
      </c>
      <c r="M35" s="2"/>
      <c r="N35" s="2"/>
      <c r="O35" s="2" t="s">
        <v>144</v>
      </c>
      <c r="P35" s="2">
        <v>100</v>
      </c>
      <c r="Q35" s="2">
        <v>1</v>
      </c>
      <c r="R35" s="2" t="s">
        <v>23</v>
      </c>
      <c r="S35" s="2">
        <v>100</v>
      </c>
      <c r="T35" s="2">
        <v>1</v>
      </c>
      <c r="U35" s="2"/>
      <c r="V35" s="6"/>
    </row>
    <row r="36" spans="1:22" x14ac:dyDescent="0.3">
      <c r="A36" s="1" t="s">
        <v>488</v>
      </c>
      <c r="B36" s="2">
        <v>4607</v>
      </c>
      <c r="C36" s="2" t="s">
        <v>326</v>
      </c>
      <c r="D36" s="2" t="s">
        <v>327</v>
      </c>
      <c r="E36" s="2" t="s">
        <v>328</v>
      </c>
      <c r="F36" s="2" t="s">
        <v>329</v>
      </c>
      <c r="G36" s="2" t="s">
        <v>489</v>
      </c>
      <c r="H36" s="2" t="s">
        <v>22</v>
      </c>
      <c r="I36" s="2">
        <v>7481</v>
      </c>
      <c r="J36" s="2">
        <v>2014210630</v>
      </c>
      <c r="K36" s="2" t="s">
        <v>331</v>
      </c>
      <c r="L36" s="2" t="s">
        <v>332</v>
      </c>
      <c r="M36" s="2"/>
      <c r="N36" s="2"/>
      <c r="O36" s="2"/>
      <c r="P36" s="2">
        <v>449</v>
      </c>
      <c r="Q36" s="2">
        <v>1</v>
      </c>
      <c r="R36" s="2" t="s">
        <v>24</v>
      </c>
      <c r="S36" s="2">
        <v>449</v>
      </c>
      <c r="T36" s="2">
        <v>1</v>
      </c>
      <c r="U36" s="2" t="s">
        <v>171</v>
      </c>
      <c r="V36" s="6" t="s">
        <v>471</v>
      </c>
    </row>
    <row r="37" spans="1:22" x14ac:dyDescent="0.3">
      <c r="A37" s="3" t="s">
        <v>325</v>
      </c>
      <c r="B37" s="4">
        <v>4579</v>
      </c>
      <c r="C37" s="4" t="s">
        <v>326</v>
      </c>
      <c r="D37" s="4" t="s">
        <v>327</v>
      </c>
      <c r="E37" s="4" t="s">
        <v>328</v>
      </c>
      <c r="F37" s="4" t="s">
        <v>329</v>
      </c>
      <c r="G37" s="4" t="s">
        <v>330</v>
      </c>
      <c r="H37" s="4" t="s">
        <v>22</v>
      </c>
      <c r="I37" s="4">
        <v>7481</v>
      </c>
      <c r="J37" s="4">
        <v>2014210630</v>
      </c>
      <c r="K37" s="4" t="s">
        <v>331</v>
      </c>
      <c r="L37" s="4" t="s">
        <v>332</v>
      </c>
      <c r="M37" s="4"/>
      <c r="N37" s="4"/>
      <c r="O37" s="4"/>
      <c r="P37" s="4">
        <v>100</v>
      </c>
      <c r="Q37" s="4">
        <v>1</v>
      </c>
      <c r="R37" s="4" t="s">
        <v>23</v>
      </c>
      <c r="S37" s="4">
        <v>100</v>
      </c>
      <c r="T37" s="4">
        <v>1</v>
      </c>
      <c r="U37" s="4"/>
      <c r="V37" s="5"/>
    </row>
    <row r="38" spans="1:22" x14ac:dyDescent="0.3">
      <c r="A38" s="3" t="s">
        <v>340</v>
      </c>
      <c r="B38" s="4">
        <v>4581</v>
      </c>
      <c r="C38" s="4" t="s">
        <v>341</v>
      </c>
      <c r="D38" s="4" t="s">
        <v>342</v>
      </c>
      <c r="E38" s="4" t="s">
        <v>343</v>
      </c>
      <c r="F38" s="4" t="s">
        <v>344</v>
      </c>
      <c r="G38" s="4" t="s">
        <v>345</v>
      </c>
      <c r="H38" s="4" t="s">
        <v>56</v>
      </c>
      <c r="I38" s="4">
        <v>1966</v>
      </c>
      <c r="J38" s="4">
        <v>9784917797</v>
      </c>
      <c r="K38" s="4" t="s">
        <v>346</v>
      </c>
      <c r="L38" s="4" t="s">
        <v>347</v>
      </c>
      <c r="M38" s="4"/>
      <c r="N38" s="4"/>
      <c r="O38" s="4"/>
      <c r="P38" s="4">
        <v>449</v>
      </c>
      <c r="Q38" s="4">
        <v>1</v>
      </c>
      <c r="R38" s="4" t="s">
        <v>24</v>
      </c>
      <c r="S38" s="4">
        <v>449</v>
      </c>
      <c r="T38" s="4">
        <v>1</v>
      </c>
      <c r="U38" s="4" t="s">
        <v>171</v>
      </c>
      <c r="V38" s="5" t="s">
        <v>348</v>
      </c>
    </row>
    <row r="39" spans="1:22" x14ac:dyDescent="0.3">
      <c r="A39" s="1" t="s">
        <v>507</v>
      </c>
      <c r="B39" s="2">
        <v>4615</v>
      </c>
      <c r="C39" s="2" t="s">
        <v>341</v>
      </c>
      <c r="D39" s="2" t="s">
        <v>342</v>
      </c>
      <c r="E39" s="2" t="s">
        <v>343</v>
      </c>
      <c r="F39" s="2" t="s">
        <v>344</v>
      </c>
      <c r="G39" s="2" t="s">
        <v>345</v>
      </c>
      <c r="H39" s="2" t="s">
        <v>56</v>
      </c>
      <c r="I39" s="2">
        <v>1966</v>
      </c>
      <c r="J39" s="2">
        <v>9784917797</v>
      </c>
      <c r="K39" s="2" t="s">
        <v>346</v>
      </c>
      <c r="L39" s="2" t="s">
        <v>508</v>
      </c>
      <c r="M39" s="2"/>
      <c r="N39" s="2"/>
      <c r="O39" s="2"/>
      <c r="P39" s="2">
        <v>100</v>
      </c>
      <c r="Q39" s="2">
        <v>1</v>
      </c>
      <c r="R39" s="2" t="s">
        <v>23</v>
      </c>
      <c r="S39" s="2">
        <v>100</v>
      </c>
      <c r="T39" s="2">
        <v>1</v>
      </c>
      <c r="U39" s="2"/>
      <c r="V39" s="6"/>
    </row>
    <row r="40" spans="1:22" x14ac:dyDescent="0.3">
      <c r="A40" s="1" t="s">
        <v>494</v>
      </c>
      <c r="B40" s="2">
        <v>4610</v>
      </c>
      <c r="C40" s="2" t="s">
        <v>395</v>
      </c>
      <c r="D40" s="2" t="s">
        <v>342</v>
      </c>
      <c r="E40" s="2" t="s">
        <v>396</v>
      </c>
      <c r="F40" s="2" t="s">
        <v>397</v>
      </c>
      <c r="G40" s="2" t="s">
        <v>398</v>
      </c>
      <c r="H40" s="2" t="s">
        <v>74</v>
      </c>
      <c r="I40" s="2">
        <v>12514</v>
      </c>
      <c r="J40" s="2">
        <v>8459056416</v>
      </c>
      <c r="K40" s="2" t="s">
        <v>399</v>
      </c>
      <c r="L40" s="2" t="s">
        <v>395</v>
      </c>
      <c r="M40" s="2"/>
      <c r="N40" s="2"/>
      <c r="O40" s="2"/>
      <c r="P40" s="2">
        <v>449</v>
      </c>
      <c r="Q40" s="2">
        <v>1</v>
      </c>
      <c r="R40" s="2" t="s">
        <v>24</v>
      </c>
      <c r="S40" s="2">
        <v>449</v>
      </c>
      <c r="T40" s="2">
        <v>1</v>
      </c>
      <c r="U40" s="2" t="s">
        <v>171</v>
      </c>
      <c r="V40" s="6" t="s">
        <v>495</v>
      </c>
    </row>
    <row r="41" spans="1:22" x14ac:dyDescent="0.3">
      <c r="A41" s="3" t="s">
        <v>394</v>
      </c>
      <c r="B41" s="4">
        <v>4588</v>
      </c>
      <c r="C41" s="4" t="s">
        <v>395</v>
      </c>
      <c r="D41" s="4" t="s">
        <v>342</v>
      </c>
      <c r="E41" s="4" t="s">
        <v>396</v>
      </c>
      <c r="F41" s="4" t="s">
        <v>397</v>
      </c>
      <c r="G41" s="4" t="s">
        <v>398</v>
      </c>
      <c r="H41" s="4" t="s">
        <v>74</v>
      </c>
      <c r="I41" s="4">
        <v>12514</v>
      </c>
      <c r="J41" s="4">
        <v>8459056416</v>
      </c>
      <c r="K41" s="4" t="s">
        <v>399</v>
      </c>
      <c r="L41" s="4" t="s">
        <v>395</v>
      </c>
      <c r="M41" s="4"/>
      <c r="N41" s="4"/>
      <c r="O41" s="4"/>
      <c r="P41" s="4">
        <v>100</v>
      </c>
      <c r="Q41" s="4">
        <v>1</v>
      </c>
      <c r="R41" s="4" t="s">
        <v>23</v>
      </c>
      <c r="S41" s="4">
        <v>100</v>
      </c>
      <c r="T41" s="4">
        <v>1</v>
      </c>
      <c r="U41" s="4"/>
      <c r="V41" s="5"/>
    </row>
    <row r="42" spans="1:22" x14ac:dyDescent="0.3">
      <c r="A42" s="3" t="s">
        <v>515</v>
      </c>
      <c r="B42" s="4">
        <v>4619</v>
      </c>
      <c r="C42" s="4" t="s">
        <v>272</v>
      </c>
      <c r="D42" s="4" t="s">
        <v>273</v>
      </c>
      <c r="E42" s="4" t="s">
        <v>274</v>
      </c>
      <c r="F42" s="4" t="s">
        <v>275</v>
      </c>
      <c r="G42" s="4" t="s">
        <v>235</v>
      </c>
      <c r="H42" s="4" t="s">
        <v>74</v>
      </c>
      <c r="I42" s="4">
        <v>12701</v>
      </c>
      <c r="J42" s="4">
        <v>8457011082</v>
      </c>
      <c r="K42" s="4" t="s">
        <v>276</v>
      </c>
      <c r="L42" s="4" t="s">
        <v>272</v>
      </c>
      <c r="M42" s="4"/>
      <c r="N42" s="4"/>
      <c r="O42" s="4"/>
      <c r="P42" s="4">
        <v>449</v>
      </c>
      <c r="Q42" s="4">
        <v>1</v>
      </c>
      <c r="R42" s="4" t="s">
        <v>24</v>
      </c>
      <c r="S42" s="4">
        <v>449</v>
      </c>
      <c r="T42" s="4">
        <v>1</v>
      </c>
      <c r="U42" s="4" t="s">
        <v>171</v>
      </c>
      <c r="V42" s="5" t="s">
        <v>231</v>
      </c>
    </row>
    <row r="43" spans="1:22" x14ac:dyDescent="0.3">
      <c r="A43" s="1" t="s">
        <v>271</v>
      </c>
      <c r="B43" s="2">
        <v>4572</v>
      </c>
      <c r="C43" s="2" t="s">
        <v>272</v>
      </c>
      <c r="D43" s="2" t="s">
        <v>273</v>
      </c>
      <c r="E43" s="2" t="s">
        <v>274</v>
      </c>
      <c r="F43" s="2" t="s">
        <v>275</v>
      </c>
      <c r="G43" s="2" t="s">
        <v>235</v>
      </c>
      <c r="H43" s="2" t="s">
        <v>74</v>
      </c>
      <c r="I43" s="2">
        <v>12701</v>
      </c>
      <c r="J43" s="2">
        <v>8457011082</v>
      </c>
      <c r="K43" s="2" t="s">
        <v>276</v>
      </c>
      <c r="L43" s="2" t="s">
        <v>272</v>
      </c>
      <c r="M43" s="2"/>
      <c r="N43" s="2"/>
      <c r="O43" s="2"/>
      <c r="P43" s="2">
        <v>100</v>
      </c>
      <c r="Q43" s="2">
        <v>1</v>
      </c>
      <c r="R43" s="2" t="s">
        <v>23</v>
      </c>
      <c r="S43" s="2">
        <v>100</v>
      </c>
      <c r="T43" s="2">
        <v>1</v>
      </c>
      <c r="U43" s="2"/>
      <c r="V43" s="6"/>
    </row>
    <row r="44" spans="1:22" x14ac:dyDescent="0.3">
      <c r="A44" s="3" t="s">
        <v>196</v>
      </c>
      <c r="B44" s="4">
        <v>4560</v>
      </c>
      <c r="C44" s="4" t="s">
        <v>197</v>
      </c>
      <c r="D44" s="4" t="s">
        <v>198</v>
      </c>
      <c r="E44" s="4" t="s">
        <v>199</v>
      </c>
      <c r="F44" s="4" t="s">
        <v>200</v>
      </c>
      <c r="G44" s="4" t="s">
        <v>201</v>
      </c>
      <c r="H44" s="4" t="s">
        <v>74</v>
      </c>
      <c r="I44" s="4">
        <v>14450</v>
      </c>
      <c r="J44" s="4" t="s">
        <v>202</v>
      </c>
      <c r="K44" s="4" t="s">
        <v>203</v>
      </c>
      <c r="L44" s="4" t="s">
        <v>204</v>
      </c>
      <c r="M44" s="4"/>
      <c r="N44" s="4"/>
      <c r="O44" s="4"/>
      <c r="P44" s="4">
        <v>100</v>
      </c>
      <c r="Q44" s="4">
        <v>1</v>
      </c>
      <c r="R44" s="4" t="s">
        <v>23</v>
      </c>
      <c r="S44" s="4">
        <v>100</v>
      </c>
      <c r="T44" s="4">
        <v>1</v>
      </c>
      <c r="U44" s="4"/>
      <c r="V44" s="5"/>
    </row>
    <row r="45" spans="1:22" x14ac:dyDescent="0.3">
      <c r="A45" s="1" t="s">
        <v>512</v>
      </c>
      <c r="B45" s="2">
        <v>4618</v>
      </c>
      <c r="C45" s="2" t="s">
        <v>204</v>
      </c>
      <c r="D45" s="2" t="s">
        <v>198</v>
      </c>
      <c r="E45" s="2" t="s">
        <v>513</v>
      </c>
      <c r="F45" s="2" t="s">
        <v>200</v>
      </c>
      <c r="G45" s="2" t="s">
        <v>201</v>
      </c>
      <c r="H45" s="2" t="s">
        <v>74</v>
      </c>
      <c r="I45" s="2">
        <v>14450</v>
      </c>
      <c r="J45" s="2">
        <v>15853543756</v>
      </c>
      <c r="K45" s="2" t="s">
        <v>514</v>
      </c>
      <c r="L45" s="2" t="s">
        <v>204</v>
      </c>
      <c r="M45" s="2"/>
      <c r="N45" s="2"/>
      <c r="O45" s="2"/>
      <c r="P45" s="2">
        <v>449</v>
      </c>
      <c r="Q45" s="2">
        <v>1</v>
      </c>
      <c r="R45" s="2" t="s">
        <v>24</v>
      </c>
      <c r="S45" s="2">
        <v>449</v>
      </c>
      <c r="T45" s="2">
        <v>1</v>
      </c>
      <c r="U45" s="2" t="s">
        <v>171</v>
      </c>
      <c r="V45" s="6"/>
    </row>
    <row r="46" spans="1:22" x14ac:dyDescent="0.3">
      <c r="A46" s="1" t="s">
        <v>68</v>
      </c>
      <c r="B46" s="2">
        <v>4545</v>
      </c>
      <c r="C46" s="2" t="s">
        <v>69</v>
      </c>
      <c r="D46" s="2" t="s">
        <v>70</v>
      </c>
      <c r="E46" s="2" t="s">
        <v>71</v>
      </c>
      <c r="F46" s="2" t="s">
        <v>72</v>
      </c>
      <c r="G46" s="2" t="s">
        <v>73</v>
      </c>
      <c r="H46" s="2" t="s">
        <v>74</v>
      </c>
      <c r="I46" s="2">
        <v>1901</v>
      </c>
      <c r="J46" s="2">
        <v>8452745077</v>
      </c>
      <c r="K46" s="2" t="s">
        <v>75</v>
      </c>
      <c r="L46" s="2" t="s">
        <v>69</v>
      </c>
      <c r="M46" s="2"/>
      <c r="N46" s="2" t="s">
        <v>76</v>
      </c>
      <c r="O46" s="2" t="s">
        <v>77</v>
      </c>
      <c r="P46" s="2">
        <v>100</v>
      </c>
      <c r="Q46" s="2">
        <v>1</v>
      </c>
      <c r="R46" s="2" t="s">
        <v>23</v>
      </c>
      <c r="S46" s="2">
        <v>100</v>
      </c>
      <c r="T46" s="2">
        <v>1</v>
      </c>
      <c r="U46" s="2"/>
      <c r="V46" s="6"/>
    </row>
    <row r="47" spans="1:22" x14ac:dyDescent="0.3">
      <c r="A47" s="3" t="s">
        <v>510</v>
      </c>
      <c r="B47" s="4">
        <v>4617</v>
      </c>
      <c r="C47" s="4" t="s">
        <v>173</v>
      </c>
      <c r="D47" s="4" t="s">
        <v>174</v>
      </c>
      <c r="E47" s="4" t="s">
        <v>175</v>
      </c>
      <c r="F47" s="4" t="s">
        <v>176</v>
      </c>
      <c r="G47" s="4" t="s">
        <v>177</v>
      </c>
      <c r="H47" s="4" t="s">
        <v>66</v>
      </c>
      <c r="I47" s="4">
        <v>6107</v>
      </c>
      <c r="J47" s="4">
        <v>8606081887</v>
      </c>
      <c r="K47" s="4" t="s">
        <v>178</v>
      </c>
      <c r="L47" s="4" t="s">
        <v>179</v>
      </c>
      <c r="M47" s="4"/>
      <c r="N47" s="4"/>
      <c r="O47" s="4"/>
      <c r="P47" s="4">
        <v>449</v>
      </c>
      <c r="Q47" s="4">
        <v>1</v>
      </c>
      <c r="R47" s="4" t="s">
        <v>24</v>
      </c>
      <c r="S47" s="4">
        <v>449</v>
      </c>
      <c r="T47" s="4">
        <v>1</v>
      </c>
      <c r="U47" s="4" t="s">
        <v>171</v>
      </c>
      <c r="V47" s="5" t="s">
        <v>511</v>
      </c>
    </row>
    <row r="48" spans="1:22" x14ac:dyDescent="0.3">
      <c r="A48" s="3" t="s">
        <v>172</v>
      </c>
      <c r="B48" s="4">
        <v>4557</v>
      </c>
      <c r="C48" s="4" t="s">
        <v>173</v>
      </c>
      <c r="D48" s="4" t="s">
        <v>174</v>
      </c>
      <c r="E48" s="4" t="s">
        <v>175</v>
      </c>
      <c r="F48" s="4" t="s">
        <v>176</v>
      </c>
      <c r="G48" s="4" t="s">
        <v>177</v>
      </c>
      <c r="H48" s="4" t="s">
        <v>66</v>
      </c>
      <c r="I48" s="4">
        <v>6107</v>
      </c>
      <c r="J48" s="4">
        <v>8606081887</v>
      </c>
      <c r="K48" s="4" t="s">
        <v>178</v>
      </c>
      <c r="L48" s="4" t="s">
        <v>179</v>
      </c>
      <c r="M48" s="4" t="s">
        <v>179</v>
      </c>
      <c r="N48" s="4" t="s">
        <v>180</v>
      </c>
      <c r="O48" s="4" t="s">
        <v>181</v>
      </c>
      <c r="P48" s="4">
        <v>100</v>
      </c>
      <c r="Q48" s="4">
        <v>1</v>
      </c>
      <c r="R48" s="4" t="s">
        <v>23</v>
      </c>
      <c r="S48" s="4">
        <v>100</v>
      </c>
      <c r="T48" s="4">
        <v>1</v>
      </c>
      <c r="U48" s="4"/>
      <c r="V48" s="5"/>
    </row>
    <row r="49" spans="1:22" x14ac:dyDescent="0.3">
      <c r="A49" s="1" t="s">
        <v>145</v>
      </c>
      <c r="B49" s="2">
        <v>4554</v>
      </c>
      <c r="C49" s="2" t="s">
        <v>146</v>
      </c>
      <c r="D49" s="2" t="s">
        <v>147</v>
      </c>
      <c r="E49" s="2" t="s">
        <v>148</v>
      </c>
      <c r="F49" s="2" t="s">
        <v>149</v>
      </c>
      <c r="G49" s="2" t="s">
        <v>150</v>
      </c>
      <c r="H49" s="2" t="s">
        <v>74</v>
      </c>
      <c r="I49" s="2">
        <v>12474</v>
      </c>
      <c r="J49" s="2">
        <v>6077437871</v>
      </c>
      <c r="K49" s="2" t="s">
        <v>151</v>
      </c>
      <c r="L49" s="2" t="s">
        <v>152</v>
      </c>
      <c r="M49" s="2"/>
      <c r="N49" s="2"/>
      <c r="O49" s="2"/>
      <c r="P49" s="2">
        <v>100</v>
      </c>
      <c r="Q49" s="2">
        <v>1</v>
      </c>
      <c r="R49" s="2" t="s">
        <v>23</v>
      </c>
      <c r="S49" s="2">
        <v>100</v>
      </c>
      <c r="T49" s="2">
        <v>1</v>
      </c>
      <c r="U49" s="2"/>
      <c r="V49" s="6"/>
    </row>
    <row r="50" spans="1:22" x14ac:dyDescent="0.3">
      <c r="A50" s="1" t="s">
        <v>484</v>
      </c>
      <c r="B50" s="2">
        <v>4605</v>
      </c>
      <c r="C50" s="2" t="s">
        <v>221</v>
      </c>
      <c r="D50" s="2" t="s">
        <v>222</v>
      </c>
      <c r="E50" s="2" t="s">
        <v>223</v>
      </c>
      <c r="F50" s="2" t="s">
        <v>224</v>
      </c>
      <c r="G50" s="2" t="s">
        <v>132</v>
      </c>
      <c r="H50" s="2" t="s">
        <v>66</v>
      </c>
      <c r="I50" s="2">
        <v>6111</v>
      </c>
      <c r="J50" s="2">
        <v>8604020456</v>
      </c>
      <c r="K50" s="2" t="s">
        <v>225</v>
      </c>
      <c r="L50" s="2" t="s">
        <v>221</v>
      </c>
      <c r="M50" s="2"/>
      <c r="N50" s="2"/>
      <c r="O50" s="2"/>
      <c r="P50" s="2">
        <v>449</v>
      </c>
      <c r="Q50" s="2">
        <v>1</v>
      </c>
      <c r="R50" s="2" t="s">
        <v>24</v>
      </c>
      <c r="S50" s="2">
        <v>449</v>
      </c>
      <c r="T50" s="2">
        <v>1</v>
      </c>
      <c r="U50" s="2" t="s">
        <v>171</v>
      </c>
      <c r="V50" s="6" t="s">
        <v>485</v>
      </c>
    </row>
    <row r="51" spans="1:22" x14ac:dyDescent="0.3">
      <c r="A51" s="3" t="s">
        <v>220</v>
      </c>
      <c r="B51" s="4">
        <v>4563</v>
      </c>
      <c r="C51" s="4" t="s">
        <v>221</v>
      </c>
      <c r="D51" s="4" t="s">
        <v>222</v>
      </c>
      <c r="E51" s="4" t="s">
        <v>223</v>
      </c>
      <c r="F51" s="4" t="s">
        <v>224</v>
      </c>
      <c r="G51" s="4" t="s">
        <v>132</v>
      </c>
      <c r="H51" s="4" t="s">
        <v>66</v>
      </c>
      <c r="I51" s="4">
        <v>6111</v>
      </c>
      <c r="J51" s="4">
        <v>8604020456</v>
      </c>
      <c r="K51" s="4" t="s">
        <v>225</v>
      </c>
      <c r="L51" s="4" t="s">
        <v>226</v>
      </c>
      <c r="M51" s="4"/>
      <c r="N51" s="4"/>
      <c r="O51" s="4"/>
      <c r="P51" s="4">
        <v>100</v>
      </c>
      <c r="Q51" s="4">
        <v>1</v>
      </c>
      <c r="R51" s="4" t="s">
        <v>23</v>
      </c>
      <c r="S51" s="4">
        <v>100</v>
      </c>
      <c r="T51" s="4">
        <v>1</v>
      </c>
      <c r="U51" s="4"/>
      <c r="V51" s="5"/>
    </row>
    <row r="52" spans="1:22" x14ac:dyDescent="0.3">
      <c r="A52" s="3" t="s">
        <v>532</v>
      </c>
      <c r="B52" s="4">
        <v>4625</v>
      </c>
      <c r="C52" s="4" t="s">
        <v>265</v>
      </c>
      <c r="D52" s="4" t="s">
        <v>266</v>
      </c>
      <c r="E52" s="4" t="s">
        <v>267</v>
      </c>
      <c r="F52" s="4" t="s">
        <v>268</v>
      </c>
      <c r="G52" s="4" t="s">
        <v>269</v>
      </c>
      <c r="H52" s="4" t="s">
        <v>74</v>
      </c>
      <c r="I52" s="4">
        <v>10598</v>
      </c>
      <c r="J52" s="4">
        <v>9142993612</v>
      </c>
      <c r="K52" s="4" t="s">
        <v>270</v>
      </c>
      <c r="L52" s="4" t="s">
        <v>533</v>
      </c>
      <c r="M52" s="4"/>
      <c r="N52" s="4"/>
      <c r="O52" s="4"/>
      <c r="P52" s="4">
        <v>449</v>
      </c>
      <c r="Q52" s="4">
        <v>1</v>
      </c>
      <c r="R52" s="4" t="s">
        <v>24</v>
      </c>
      <c r="S52" s="4">
        <v>449</v>
      </c>
      <c r="T52" s="4">
        <v>1</v>
      </c>
      <c r="U52" s="4" t="s">
        <v>171</v>
      </c>
      <c r="V52" s="5" t="s">
        <v>534</v>
      </c>
    </row>
    <row r="53" spans="1:22" x14ac:dyDescent="0.3">
      <c r="A53" s="1" t="s">
        <v>264</v>
      </c>
      <c r="B53" s="2">
        <v>4571</v>
      </c>
      <c r="C53" s="2" t="s">
        <v>265</v>
      </c>
      <c r="D53" s="2" t="s">
        <v>266</v>
      </c>
      <c r="E53" s="2" t="s">
        <v>267</v>
      </c>
      <c r="F53" s="2" t="s">
        <v>268</v>
      </c>
      <c r="G53" s="2" t="s">
        <v>269</v>
      </c>
      <c r="H53" s="2" t="s">
        <v>74</v>
      </c>
      <c r="I53" s="2">
        <v>10598</v>
      </c>
      <c r="J53" s="2">
        <v>9142993612</v>
      </c>
      <c r="K53" s="2" t="s">
        <v>270</v>
      </c>
      <c r="L53" s="2" t="s">
        <v>265</v>
      </c>
      <c r="M53" s="2"/>
      <c r="N53" s="2"/>
      <c r="O53" s="2"/>
      <c r="P53" s="2">
        <v>100</v>
      </c>
      <c r="Q53" s="2">
        <v>1</v>
      </c>
      <c r="R53" s="2" t="s">
        <v>23</v>
      </c>
      <c r="S53" s="2">
        <v>100</v>
      </c>
      <c r="T53" s="2">
        <v>1</v>
      </c>
      <c r="U53" s="2"/>
      <c r="V53" s="6"/>
    </row>
    <row r="54" spans="1:22" x14ac:dyDescent="0.3">
      <c r="A54" s="1" t="s">
        <v>470</v>
      </c>
      <c r="B54" s="2">
        <v>4602</v>
      </c>
      <c r="C54" s="2" t="s">
        <v>287</v>
      </c>
      <c r="D54" s="2" t="s">
        <v>288</v>
      </c>
      <c r="E54" s="2" t="s">
        <v>289</v>
      </c>
      <c r="F54" s="2" t="s">
        <v>290</v>
      </c>
      <c r="G54" s="2" t="s">
        <v>291</v>
      </c>
      <c r="H54" s="2" t="s">
        <v>74</v>
      </c>
      <c r="I54" s="2">
        <v>11743</v>
      </c>
      <c r="J54" s="2">
        <v>6316974447</v>
      </c>
      <c r="K54" s="2" t="s">
        <v>292</v>
      </c>
      <c r="L54" s="2" t="s">
        <v>287</v>
      </c>
      <c r="M54" s="2"/>
      <c r="N54" s="2"/>
      <c r="O54" s="2"/>
      <c r="P54" s="2">
        <v>449</v>
      </c>
      <c r="Q54" s="2">
        <v>1</v>
      </c>
      <c r="R54" s="2" t="s">
        <v>24</v>
      </c>
      <c r="S54" s="2">
        <v>449</v>
      </c>
      <c r="T54" s="2">
        <v>1</v>
      </c>
      <c r="U54" s="2" t="s">
        <v>171</v>
      </c>
      <c r="V54" s="6" t="s">
        <v>471</v>
      </c>
    </row>
    <row r="55" spans="1:22" x14ac:dyDescent="0.3">
      <c r="A55" s="3" t="s">
        <v>286</v>
      </c>
      <c r="B55" s="4">
        <v>4574</v>
      </c>
      <c r="C55" s="4" t="s">
        <v>287</v>
      </c>
      <c r="D55" s="4" t="s">
        <v>288</v>
      </c>
      <c r="E55" s="4" t="s">
        <v>289</v>
      </c>
      <c r="F55" s="4" t="s">
        <v>290</v>
      </c>
      <c r="G55" s="4" t="s">
        <v>291</v>
      </c>
      <c r="H55" s="4" t="s">
        <v>74</v>
      </c>
      <c r="I55" s="4">
        <v>11743</v>
      </c>
      <c r="J55" s="4">
        <v>6316974447</v>
      </c>
      <c r="K55" s="4" t="s">
        <v>292</v>
      </c>
      <c r="L55" s="4" t="s">
        <v>287</v>
      </c>
      <c r="M55" s="4"/>
      <c r="N55" s="4"/>
      <c r="O55" s="4"/>
      <c r="P55" s="4">
        <v>100</v>
      </c>
      <c r="Q55" s="4">
        <v>1</v>
      </c>
      <c r="R55" s="4" t="s">
        <v>23</v>
      </c>
      <c r="S55" s="4">
        <v>100</v>
      </c>
      <c r="T55" s="4">
        <v>1</v>
      </c>
      <c r="U55" s="4"/>
      <c r="V55" s="5"/>
    </row>
    <row r="56" spans="1:22" x14ac:dyDescent="0.3">
      <c r="A56" s="3" t="s">
        <v>472</v>
      </c>
      <c r="B56" s="4">
        <v>4603</v>
      </c>
      <c r="C56" s="4" t="s">
        <v>96</v>
      </c>
      <c r="D56" s="4" t="s">
        <v>97</v>
      </c>
      <c r="E56" s="4" t="s">
        <v>98</v>
      </c>
      <c r="F56" s="4" t="s">
        <v>99</v>
      </c>
      <c r="G56" s="4" t="s">
        <v>100</v>
      </c>
      <c r="H56" s="4" t="s">
        <v>101</v>
      </c>
      <c r="I56" s="4">
        <v>92009</v>
      </c>
      <c r="J56" s="4" t="s">
        <v>102</v>
      </c>
      <c r="K56" s="4" t="s">
        <v>103</v>
      </c>
      <c r="L56" s="4" t="s">
        <v>104</v>
      </c>
      <c r="M56" s="4"/>
      <c r="N56" s="4"/>
      <c r="O56" s="4"/>
      <c r="P56" s="4">
        <v>449</v>
      </c>
      <c r="Q56" s="4">
        <v>1</v>
      </c>
      <c r="R56" s="4" t="s">
        <v>24</v>
      </c>
      <c r="S56" s="4">
        <v>449</v>
      </c>
      <c r="T56" s="4">
        <v>1</v>
      </c>
      <c r="U56" s="4" t="s">
        <v>171</v>
      </c>
      <c r="V56" s="5" t="s">
        <v>473</v>
      </c>
    </row>
    <row r="57" spans="1:22" x14ac:dyDescent="0.3">
      <c r="A57" s="1" t="s">
        <v>95</v>
      </c>
      <c r="B57" s="2">
        <v>4548</v>
      </c>
      <c r="C57" s="2" t="s">
        <v>96</v>
      </c>
      <c r="D57" s="2" t="s">
        <v>97</v>
      </c>
      <c r="E57" s="2" t="s">
        <v>98</v>
      </c>
      <c r="F57" s="2" t="s">
        <v>99</v>
      </c>
      <c r="G57" s="2" t="s">
        <v>100</v>
      </c>
      <c r="H57" s="2" t="s">
        <v>101</v>
      </c>
      <c r="I57" s="2">
        <v>92009</v>
      </c>
      <c r="J57" s="2" t="s">
        <v>102</v>
      </c>
      <c r="K57" s="2" t="s">
        <v>103</v>
      </c>
      <c r="L57" s="2" t="s">
        <v>104</v>
      </c>
      <c r="M57" s="2"/>
      <c r="N57" s="2"/>
      <c r="O57" s="2"/>
      <c r="P57" s="2">
        <v>100</v>
      </c>
      <c r="Q57" s="2">
        <v>1</v>
      </c>
      <c r="R57" s="2" t="s">
        <v>23</v>
      </c>
      <c r="S57" s="2">
        <v>100</v>
      </c>
      <c r="T57" s="2">
        <v>1</v>
      </c>
      <c r="U57" s="2"/>
      <c r="V57" s="6"/>
    </row>
    <row r="58" spans="1:22" x14ac:dyDescent="0.3">
      <c r="A58" s="3" t="s">
        <v>277</v>
      </c>
      <c r="B58" s="4">
        <v>4573</v>
      </c>
      <c r="C58" s="4" t="s">
        <v>278</v>
      </c>
      <c r="D58" s="4" t="s">
        <v>279</v>
      </c>
      <c r="E58" s="4" t="s">
        <v>280</v>
      </c>
      <c r="F58" s="4" t="s">
        <v>281</v>
      </c>
      <c r="G58" s="4" t="s">
        <v>282</v>
      </c>
      <c r="H58" s="4" t="s">
        <v>74</v>
      </c>
      <c r="I58" s="4">
        <v>11566</v>
      </c>
      <c r="J58" s="4">
        <v>15166521115</v>
      </c>
      <c r="K58" s="4" t="s">
        <v>283</v>
      </c>
      <c r="L58" s="4" t="s">
        <v>284</v>
      </c>
      <c r="M58" s="4"/>
      <c r="N58" s="4"/>
      <c r="O58" s="4" t="s">
        <v>285</v>
      </c>
      <c r="P58" s="4">
        <v>200</v>
      </c>
      <c r="Q58" s="4">
        <v>1</v>
      </c>
      <c r="R58" s="4" t="s">
        <v>23</v>
      </c>
      <c r="S58" s="4">
        <v>100</v>
      </c>
      <c r="T58" s="4">
        <v>2</v>
      </c>
      <c r="U58" s="4"/>
      <c r="V58" s="5"/>
    </row>
    <row r="59" spans="1:22" x14ac:dyDescent="0.3">
      <c r="A59" s="1" t="s">
        <v>490</v>
      </c>
      <c r="B59" s="2">
        <v>4608</v>
      </c>
      <c r="C59" s="2" t="s">
        <v>350</v>
      </c>
      <c r="D59" s="2" t="s">
        <v>351</v>
      </c>
      <c r="E59" s="2" t="s">
        <v>352</v>
      </c>
      <c r="F59" s="2" t="s">
        <v>353</v>
      </c>
      <c r="G59" s="2" t="s">
        <v>354</v>
      </c>
      <c r="H59" s="2" t="s">
        <v>56</v>
      </c>
      <c r="I59" s="2">
        <v>1902</v>
      </c>
      <c r="J59" s="2">
        <v>7818163860</v>
      </c>
      <c r="K59" s="2" t="s">
        <v>355</v>
      </c>
      <c r="L59" s="2" t="s">
        <v>350</v>
      </c>
      <c r="M59" s="2"/>
      <c r="N59" s="2"/>
      <c r="O59" s="2"/>
      <c r="P59" s="2">
        <v>449</v>
      </c>
      <c r="Q59" s="2">
        <v>1</v>
      </c>
      <c r="R59" s="2" t="s">
        <v>24</v>
      </c>
      <c r="S59" s="2">
        <v>449</v>
      </c>
      <c r="T59" s="2">
        <v>1</v>
      </c>
      <c r="U59" s="2" t="s">
        <v>171</v>
      </c>
      <c r="V59" s="6" t="s">
        <v>491</v>
      </c>
    </row>
    <row r="60" spans="1:22" x14ac:dyDescent="0.3">
      <c r="A60" s="1" t="s">
        <v>349</v>
      </c>
      <c r="B60" s="2">
        <v>4582</v>
      </c>
      <c r="C60" s="2" t="s">
        <v>350</v>
      </c>
      <c r="D60" s="2" t="s">
        <v>351</v>
      </c>
      <c r="E60" s="2" t="s">
        <v>352</v>
      </c>
      <c r="F60" s="2" t="s">
        <v>353</v>
      </c>
      <c r="G60" s="2" t="s">
        <v>354</v>
      </c>
      <c r="H60" s="2" t="s">
        <v>56</v>
      </c>
      <c r="I60" s="2">
        <v>1902</v>
      </c>
      <c r="J60" s="2">
        <v>7818163860</v>
      </c>
      <c r="K60" s="2" t="s">
        <v>355</v>
      </c>
      <c r="L60" s="2" t="s">
        <v>350</v>
      </c>
      <c r="M60" s="2"/>
      <c r="N60" s="2"/>
      <c r="O60" s="2"/>
      <c r="P60" s="2">
        <v>100</v>
      </c>
      <c r="Q60" s="2">
        <v>1</v>
      </c>
      <c r="R60" s="2" t="s">
        <v>23</v>
      </c>
      <c r="S60" s="2">
        <v>100</v>
      </c>
      <c r="T60" s="2">
        <v>1</v>
      </c>
      <c r="U60" s="2"/>
      <c r="V60" s="6"/>
    </row>
    <row r="61" spans="1:22" x14ac:dyDescent="0.3">
      <c r="A61" s="3" t="s">
        <v>466</v>
      </c>
      <c r="B61" s="4">
        <v>4601</v>
      </c>
      <c r="C61" s="4" t="s">
        <v>128</v>
      </c>
      <c r="D61" s="4" t="s">
        <v>129</v>
      </c>
      <c r="E61" s="4" t="s">
        <v>130</v>
      </c>
      <c r="F61" s="4" t="s">
        <v>467</v>
      </c>
      <c r="G61" s="4" t="s">
        <v>132</v>
      </c>
      <c r="H61" s="4" t="s">
        <v>66</v>
      </c>
      <c r="I61" s="4">
        <v>6111</v>
      </c>
      <c r="J61" s="4">
        <v>8608810288</v>
      </c>
      <c r="K61" s="4" t="s">
        <v>468</v>
      </c>
      <c r="L61" s="4" t="s">
        <v>128</v>
      </c>
      <c r="M61" s="4"/>
      <c r="N61" s="4"/>
      <c r="O61" s="4"/>
      <c r="P61" s="4">
        <v>449</v>
      </c>
      <c r="Q61" s="4">
        <v>1</v>
      </c>
      <c r="R61" s="4" t="s">
        <v>24</v>
      </c>
      <c r="S61" s="4">
        <v>449</v>
      </c>
      <c r="T61" s="4">
        <v>1</v>
      </c>
      <c r="U61" s="4" t="s">
        <v>171</v>
      </c>
      <c r="V61" s="5" t="s">
        <v>469</v>
      </c>
    </row>
    <row r="62" spans="1:22" x14ac:dyDescent="0.3">
      <c r="A62" s="3" t="s">
        <v>127</v>
      </c>
      <c r="B62" s="4">
        <v>4552</v>
      </c>
      <c r="C62" s="4" t="s">
        <v>128</v>
      </c>
      <c r="D62" s="4" t="s">
        <v>129</v>
      </c>
      <c r="E62" s="4" t="s">
        <v>130</v>
      </c>
      <c r="F62" s="4" t="s">
        <v>131</v>
      </c>
      <c r="G62" s="4" t="s">
        <v>132</v>
      </c>
      <c r="H62" s="4" t="s">
        <v>66</v>
      </c>
      <c r="I62" s="4">
        <v>6111</v>
      </c>
      <c r="J62" s="4">
        <v>8608810288</v>
      </c>
      <c r="K62" s="4" t="s">
        <v>133</v>
      </c>
      <c r="L62" s="4" t="s">
        <v>128</v>
      </c>
      <c r="M62" s="4"/>
      <c r="N62" s="4"/>
      <c r="O62" s="4" t="s">
        <v>134</v>
      </c>
      <c r="P62" s="4">
        <v>100</v>
      </c>
      <c r="Q62" s="4">
        <v>1</v>
      </c>
      <c r="R62" s="4" t="s">
        <v>23</v>
      </c>
      <c r="S62" s="4">
        <v>100</v>
      </c>
      <c r="T62" s="4">
        <v>1</v>
      </c>
      <c r="U62" s="4"/>
      <c r="V62" s="5"/>
    </row>
    <row r="63" spans="1:22" x14ac:dyDescent="0.3">
      <c r="A63" s="1" t="s">
        <v>227</v>
      </c>
      <c r="B63" s="2">
        <v>4564</v>
      </c>
      <c r="C63" s="2" t="s">
        <v>128</v>
      </c>
      <c r="D63" s="2" t="s">
        <v>129</v>
      </c>
      <c r="E63" s="2" t="s">
        <v>130</v>
      </c>
      <c r="F63" s="2" t="s">
        <v>131</v>
      </c>
      <c r="G63" s="2" t="s">
        <v>132</v>
      </c>
      <c r="H63" s="2" t="s">
        <v>66</v>
      </c>
      <c r="I63" s="2">
        <v>6111</v>
      </c>
      <c r="J63" s="2">
        <v>8608810288</v>
      </c>
      <c r="K63" s="2" t="s">
        <v>228</v>
      </c>
      <c r="L63" s="2" t="s">
        <v>128</v>
      </c>
      <c r="M63" s="2"/>
      <c r="N63" s="2"/>
      <c r="O63" s="2" t="s">
        <v>229</v>
      </c>
      <c r="P63" s="2">
        <v>100</v>
      </c>
      <c r="Q63" s="2">
        <v>1</v>
      </c>
      <c r="R63" s="2" t="s">
        <v>23</v>
      </c>
      <c r="S63" s="2">
        <v>100</v>
      </c>
      <c r="T63" s="2">
        <v>1</v>
      </c>
      <c r="U63" s="2"/>
      <c r="V63" s="6"/>
    </row>
    <row r="64" spans="1:22" x14ac:dyDescent="0.3">
      <c r="A64" s="1" t="s">
        <v>522</v>
      </c>
      <c r="B64" s="2">
        <v>4622</v>
      </c>
      <c r="C64" s="2" t="s">
        <v>523</v>
      </c>
      <c r="D64" s="2" t="s">
        <v>524</v>
      </c>
      <c r="E64" s="2" t="s">
        <v>280</v>
      </c>
      <c r="F64" s="2" t="s">
        <v>525</v>
      </c>
      <c r="G64" s="2" t="s">
        <v>282</v>
      </c>
      <c r="H64" s="2" t="s">
        <v>74</v>
      </c>
      <c r="I64" s="2">
        <v>11566</v>
      </c>
      <c r="J64" s="2">
        <v>5166332048</v>
      </c>
      <c r="K64" s="2" t="s">
        <v>526</v>
      </c>
      <c r="L64" s="2" t="s">
        <v>523</v>
      </c>
      <c r="M64" s="2"/>
      <c r="N64" s="2"/>
      <c r="O64" s="2"/>
      <c r="P64" s="2">
        <v>898</v>
      </c>
      <c r="Q64" s="2">
        <v>1</v>
      </c>
      <c r="R64" s="2" t="s">
        <v>24</v>
      </c>
      <c r="S64" s="2">
        <v>449</v>
      </c>
      <c r="T64" s="2">
        <v>2</v>
      </c>
      <c r="U64" s="2" t="s">
        <v>171</v>
      </c>
      <c r="V64" s="6" t="s">
        <v>527</v>
      </c>
    </row>
    <row r="65" spans="1:22" x14ac:dyDescent="0.3">
      <c r="A65" s="3" t="s">
        <v>486</v>
      </c>
      <c r="B65" s="4">
        <v>4606</v>
      </c>
      <c r="C65" s="4" t="s">
        <v>51</v>
      </c>
      <c r="D65" s="4" t="s">
        <v>52</v>
      </c>
      <c r="E65" s="4" t="s">
        <v>53</v>
      </c>
      <c r="F65" s="4" t="s">
        <v>54</v>
      </c>
      <c r="G65" s="4" t="s">
        <v>55</v>
      </c>
      <c r="H65" s="4" t="s">
        <v>56</v>
      </c>
      <c r="I65" s="4">
        <v>2052</v>
      </c>
      <c r="J65" s="4">
        <v>5085301430</v>
      </c>
      <c r="K65" s="4" t="s">
        <v>487</v>
      </c>
      <c r="L65" s="4" t="s">
        <v>51</v>
      </c>
      <c r="M65" s="4"/>
      <c r="N65" s="4"/>
      <c r="O65" s="4"/>
      <c r="P65" s="4">
        <v>449</v>
      </c>
      <c r="Q65" s="4">
        <v>1</v>
      </c>
      <c r="R65" s="4" t="s">
        <v>24</v>
      </c>
      <c r="S65" s="4">
        <v>449</v>
      </c>
      <c r="T65" s="4">
        <v>1</v>
      </c>
      <c r="U65" s="4" t="s">
        <v>171</v>
      </c>
      <c r="V65" s="5"/>
    </row>
    <row r="66" spans="1:22" x14ac:dyDescent="0.3">
      <c r="A66" s="7" t="s">
        <v>50</v>
      </c>
      <c r="B66" s="8">
        <v>4541</v>
      </c>
      <c r="C66" s="8" t="s">
        <v>51</v>
      </c>
      <c r="D66" s="8" t="s">
        <v>52</v>
      </c>
      <c r="E66" s="8" t="s">
        <v>53</v>
      </c>
      <c r="F66" s="8" t="s">
        <v>54</v>
      </c>
      <c r="G66" s="8" t="s">
        <v>55</v>
      </c>
      <c r="H66" s="8" t="s">
        <v>56</v>
      </c>
      <c r="I66" s="8">
        <v>2052</v>
      </c>
      <c r="J66" s="8">
        <v>5085301430</v>
      </c>
      <c r="K66" s="8" t="s">
        <v>57</v>
      </c>
      <c r="L66" s="8" t="s">
        <v>51</v>
      </c>
      <c r="M66" s="8"/>
      <c r="N66" s="8"/>
      <c r="O66" s="8"/>
      <c r="P66" s="8">
        <v>100</v>
      </c>
      <c r="Q66" s="8">
        <v>1</v>
      </c>
      <c r="R66" s="8" t="s">
        <v>23</v>
      </c>
      <c r="S66" s="8">
        <v>100</v>
      </c>
      <c r="T66" s="8">
        <v>1</v>
      </c>
      <c r="U66" s="8"/>
      <c r="V66" s="9"/>
    </row>
    <row r="67" spans="1:22" x14ac:dyDescent="0.3">
      <c r="A67" s="15" t="s">
        <v>605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7">
        <f>SUBTOTAL(109,Table2[Product Total])</f>
        <v>16290</v>
      </c>
      <c r="Q67" s="14"/>
      <c r="R67" s="14"/>
      <c r="S67" s="14"/>
      <c r="T67" s="14"/>
      <c r="U67" s="14"/>
      <c r="V67" s="16">
        <f>SUBTOTAL(103,Table2[Other Options])</f>
        <v>22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1" sqref="E1:E2"/>
    </sheetView>
  </sheetViews>
  <sheetFormatPr defaultRowHeight="14.4" x14ac:dyDescent="0.3"/>
  <cols>
    <col min="1" max="1" width="12" customWidth="1"/>
    <col min="2" max="2" width="15" customWidth="1"/>
    <col min="3" max="3" width="16.44140625" customWidth="1"/>
    <col min="4" max="4" width="11.88671875" bestFit="1" customWidth="1"/>
    <col min="5" max="5" width="11.6640625" customWidth="1"/>
    <col min="6" max="6" width="22.33203125" bestFit="1" customWidth="1"/>
    <col min="12" max="13" width="15.77734375" customWidth="1"/>
    <col min="14" max="14" width="18" customWidth="1"/>
    <col min="15" max="15" width="17.21875" customWidth="1"/>
    <col min="16" max="16" width="14.21875" customWidth="1"/>
    <col min="17" max="17" width="17.109375" customWidth="1"/>
    <col min="18" max="18" width="30.109375" bestFit="1" customWidth="1"/>
    <col min="19" max="19" width="11" customWidth="1"/>
    <col min="20" max="20" width="10.21875" customWidth="1"/>
    <col min="21" max="21" width="16.5546875" customWidth="1"/>
    <col min="22" max="22" width="14.6640625" customWidth="1"/>
  </cols>
  <sheetData>
    <row r="1" spans="1:22" x14ac:dyDescent="0.3">
      <c r="C1" t="s">
        <v>601</v>
      </c>
      <c r="D1" t="s">
        <v>602</v>
      </c>
    </row>
    <row r="2" spans="1:22" x14ac:dyDescent="0.3">
      <c r="B2" t="s">
        <v>600</v>
      </c>
      <c r="C2">
        <f>SUMIFS(Table3[Quantity],Table3[Product Name],"Bryant Ski and Snowboard")</f>
        <v>24</v>
      </c>
      <c r="D2" s="10">
        <f>SUMIFS(Table3[Product Total],Table3[Product Name],"Bryant Ski and Snowboard")</f>
        <v>7656</v>
      </c>
    </row>
    <row r="3" spans="1:22" ht="15" thickBot="1" x14ac:dyDescent="0.35">
      <c r="B3" s="11" t="s">
        <v>599</v>
      </c>
      <c r="C3" s="11">
        <f>SUMIFS(Table3[Quantity],Table3[Product Name],"Bryant Ski and Snowboard DEPOSIT")</f>
        <v>26</v>
      </c>
      <c r="D3" s="12">
        <f>SUMIFS(Table3[Product Total],Table3[Product Name],"Bryant Ski and Snowboard DEPOSIT")</f>
        <v>2600</v>
      </c>
    </row>
    <row r="4" spans="1:22" ht="15" thickTop="1" x14ac:dyDescent="0.3">
      <c r="D4" s="13">
        <f>SUM(D2:D3)</f>
        <v>10256</v>
      </c>
    </row>
    <row r="6" spans="1:22" x14ac:dyDescent="0.3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8" t="s">
        <v>8</v>
      </c>
      <c r="J6" s="18" t="s">
        <v>9</v>
      </c>
      <c r="K6" s="18" t="s">
        <v>10</v>
      </c>
      <c r="L6" s="18" t="s">
        <v>11</v>
      </c>
      <c r="M6" s="18" t="s">
        <v>12</v>
      </c>
      <c r="N6" s="18" t="s">
        <v>13</v>
      </c>
      <c r="O6" s="18" t="s">
        <v>14</v>
      </c>
      <c r="P6" s="18" t="s">
        <v>15</v>
      </c>
      <c r="Q6" s="18" t="s">
        <v>16</v>
      </c>
      <c r="R6" s="18" t="s">
        <v>17</v>
      </c>
      <c r="S6" s="18" t="s">
        <v>18</v>
      </c>
      <c r="T6" s="18" t="s">
        <v>19</v>
      </c>
      <c r="U6" s="18" t="s">
        <v>20</v>
      </c>
      <c r="V6" s="18" t="s">
        <v>21</v>
      </c>
    </row>
    <row r="7" spans="1:22" x14ac:dyDescent="0.3">
      <c r="A7" s="2" t="s">
        <v>577</v>
      </c>
      <c r="B7" s="2">
        <v>4640</v>
      </c>
      <c r="C7" s="2" t="s">
        <v>303</v>
      </c>
      <c r="D7" s="2" t="s">
        <v>304</v>
      </c>
      <c r="E7" s="2" t="s">
        <v>305</v>
      </c>
      <c r="F7" s="2" t="s">
        <v>306</v>
      </c>
      <c r="G7" s="2" t="s">
        <v>307</v>
      </c>
      <c r="H7" s="2" t="s">
        <v>66</v>
      </c>
      <c r="I7" s="2">
        <v>6035</v>
      </c>
      <c r="J7" s="2">
        <v>8602647049</v>
      </c>
      <c r="K7" s="2" t="s">
        <v>308</v>
      </c>
      <c r="L7" s="2" t="s">
        <v>303</v>
      </c>
      <c r="M7" s="2"/>
      <c r="N7" s="2"/>
      <c r="O7" s="2"/>
      <c r="P7" s="2">
        <v>319</v>
      </c>
      <c r="Q7" s="2">
        <v>1</v>
      </c>
      <c r="R7" s="2" t="s">
        <v>59</v>
      </c>
      <c r="S7" s="2">
        <v>319</v>
      </c>
      <c r="T7" s="2">
        <v>1</v>
      </c>
      <c r="U7" s="2"/>
      <c r="V7" s="2"/>
    </row>
    <row r="8" spans="1:22" x14ac:dyDescent="0.3">
      <c r="A8" s="2" t="s">
        <v>302</v>
      </c>
      <c r="B8" s="2">
        <v>4576</v>
      </c>
      <c r="C8" s="2" t="s">
        <v>303</v>
      </c>
      <c r="D8" s="2" t="s">
        <v>304</v>
      </c>
      <c r="E8" s="2" t="s">
        <v>305</v>
      </c>
      <c r="F8" s="2" t="s">
        <v>306</v>
      </c>
      <c r="G8" s="2" t="s">
        <v>307</v>
      </c>
      <c r="H8" s="2" t="s">
        <v>66</v>
      </c>
      <c r="I8" s="2">
        <v>6035</v>
      </c>
      <c r="J8" s="2">
        <v>8602647049</v>
      </c>
      <c r="K8" s="2" t="s">
        <v>308</v>
      </c>
      <c r="L8" s="2" t="s">
        <v>303</v>
      </c>
      <c r="M8" s="2"/>
      <c r="N8" s="2"/>
      <c r="O8" s="2"/>
      <c r="P8" s="2">
        <v>100</v>
      </c>
      <c r="Q8" s="2">
        <v>1</v>
      </c>
      <c r="R8" s="2" t="s">
        <v>58</v>
      </c>
      <c r="S8" s="2">
        <v>100</v>
      </c>
      <c r="T8" s="2">
        <v>1</v>
      </c>
      <c r="U8" s="2"/>
      <c r="V8" s="2"/>
    </row>
    <row r="9" spans="1:22" x14ac:dyDescent="0.3">
      <c r="A9" s="4" t="s">
        <v>566</v>
      </c>
      <c r="B9" s="4">
        <v>4636</v>
      </c>
      <c r="C9" s="4" t="s">
        <v>432</v>
      </c>
      <c r="D9" s="4" t="s">
        <v>433</v>
      </c>
      <c r="E9" s="4" t="s">
        <v>434</v>
      </c>
      <c r="F9" s="4" t="s">
        <v>435</v>
      </c>
      <c r="G9" s="4" t="s">
        <v>391</v>
      </c>
      <c r="H9" s="4" t="s">
        <v>56</v>
      </c>
      <c r="I9" s="4">
        <v>2324</v>
      </c>
      <c r="J9" s="4" t="s">
        <v>567</v>
      </c>
      <c r="K9" s="4" t="s">
        <v>436</v>
      </c>
      <c r="L9" s="4" t="s">
        <v>432</v>
      </c>
      <c r="M9" s="4"/>
      <c r="N9" s="4"/>
      <c r="O9" s="4"/>
      <c r="P9" s="4">
        <v>319</v>
      </c>
      <c r="Q9" s="4">
        <v>1</v>
      </c>
      <c r="R9" s="4" t="s">
        <v>59</v>
      </c>
      <c r="S9" s="4">
        <v>319</v>
      </c>
      <c r="T9" s="4">
        <v>1</v>
      </c>
      <c r="U9" s="4"/>
      <c r="V9" s="4" t="s">
        <v>568</v>
      </c>
    </row>
    <row r="10" spans="1:22" x14ac:dyDescent="0.3">
      <c r="A10" s="4" t="s">
        <v>431</v>
      </c>
      <c r="B10" s="4">
        <v>4593</v>
      </c>
      <c r="C10" s="4" t="s">
        <v>432</v>
      </c>
      <c r="D10" s="4" t="s">
        <v>433</v>
      </c>
      <c r="E10" s="4" t="s">
        <v>434</v>
      </c>
      <c r="F10" s="4" t="s">
        <v>435</v>
      </c>
      <c r="G10" s="4" t="s">
        <v>391</v>
      </c>
      <c r="H10" s="4" t="s">
        <v>56</v>
      </c>
      <c r="I10" s="4">
        <v>2324</v>
      </c>
      <c r="J10" s="4">
        <v>7742810256</v>
      </c>
      <c r="K10" s="4" t="s">
        <v>436</v>
      </c>
      <c r="L10" s="4" t="s">
        <v>432</v>
      </c>
      <c r="M10" s="4" t="s">
        <v>437</v>
      </c>
      <c r="N10" s="4"/>
      <c r="O10" s="4"/>
      <c r="P10" s="4">
        <v>100</v>
      </c>
      <c r="Q10" s="4">
        <v>1</v>
      </c>
      <c r="R10" s="4" t="s">
        <v>58</v>
      </c>
      <c r="S10" s="4">
        <v>100</v>
      </c>
      <c r="T10" s="4">
        <v>1</v>
      </c>
      <c r="U10" s="4"/>
      <c r="V10" s="4"/>
    </row>
    <row r="11" spans="1:22" x14ac:dyDescent="0.3">
      <c r="A11" s="2" t="s">
        <v>564</v>
      </c>
      <c r="B11" s="2">
        <v>4635</v>
      </c>
      <c r="C11" s="2" t="s">
        <v>445</v>
      </c>
      <c r="D11" s="2" t="s">
        <v>446</v>
      </c>
      <c r="E11" s="2" t="s">
        <v>447</v>
      </c>
      <c r="F11" s="2" t="s">
        <v>448</v>
      </c>
      <c r="G11" s="2" t="s">
        <v>368</v>
      </c>
      <c r="H11" s="2" t="s">
        <v>56</v>
      </c>
      <c r="I11" s="2">
        <v>2762</v>
      </c>
      <c r="J11" s="2">
        <v>5087171840</v>
      </c>
      <c r="K11" s="2" t="s">
        <v>449</v>
      </c>
      <c r="L11" s="2" t="s">
        <v>450</v>
      </c>
      <c r="M11" s="2"/>
      <c r="N11" s="2"/>
      <c r="O11" s="2"/>
      <c r="P11" s="2">
        <v>319</v>
      </c>
      <c r="Q11" s="2">
        <v>1</v>
      </c>
      <c r="R11" s="2" t="s">
        <v>59</v>
      </c>
      <c r="S11" s="2">
        <v>319</v>
      </c>
      <c r="T11" s="2">
        <v>1</v>
      </c>
      <c r="U11" s="2"/>
      <c r="V11" s="2" t="s">
        <v>565</v>
      </c>
    </row>
    <row r="12" spans="1:22" x14ac:dyDescent="0.3">
      <c r="A12" s="2" t="s">
        <v>444</v>
      </c>
      <c r="B12" s="2">
        <v>4595</v>
      </c>
      <c r="C12" s="2" t="s">
        <v>445</v>
      </c>
      <c r="D12" s="2" t="s">
        <v>446</v>
      </c>
      <c r="E12" s="2" t="s">
        <v>447</v>
      </c>
      <c r="F12" s="2" t="s">
        <v>448</v>
      </c>
      <c r="G12" s="2" t="s">
        <v>368</v>
      </c>
      <c r="H12" s="2" t="s">
        <v>56</v>
      </c>
      <c r="I12" s="2">
        <v>2762</v>
      </c>
      <c r="J12" s="2">
        <v>5087171840</v>
      </c>
      <c r="K12" s="2" t="s">
        <v>449</v>
      </c>
      <c r="L12" s="2" t="s">
        <v>450</v>
      </c>
      <c r="M12" s="2"/>
      <c r="N12" s="2"/>
      <c r="O12" s="2"/>
      <c r="P12" s="2">
        <v>100</v>
      </c>
      <c r="Q12" s="2">
        <v>1</v>
      </c>
      <c r="R12" s="2" t="s">
        <v>58</v>
      </c>
      <c r="S12" s="2">
        <v>100</v>
      </c>
      <c r="T12" s="2">
        <v>1</v>
      </c>
      <c r="U12" s="2"/>
      <c r="V12" s="2"/>
    </row>
    <row r="13" spans="1:22" x14ac:dyDescent="0.3">
      <c r="A13" s="4" t="s">
        <v>552</v>
      </c>
      <c r="B13" s="4">
        <v>4630</v>
      </c>
      <c r="C13" s="4" t="s">
        <v>238</v>
      </c>
      <c r="D13" s="4" t="s">
        <v>239</v>
      </c>
      <c r="E13" s="4" t="s">
        <v>240</v>
      </c>
      <c r="F13" s="4" t="s">
        <v>553</v>
      </c>
      <c r="G13" s="4" t="s">
        <v>242</v>
      </c>
      <c r="H13" s="4" t="s">
        <v>66</v>
      </c>
      <c r="I13" s="4">
        <v>6424</v>
      </c>
      <c r="J13" s="4">
        <v>8602046009</v>
      </c>
      <c r="K13" s="4" t="s">
        <v>243</v>
      </c>
      <c r="L13" s="4" t="s">
        <v>238</v>
      </c>
      <c r="M13" s="4"/>
      <c r="N13" s="4"/>
      <c r="O13" s="4"/>
      <c r="P13" s="4">
        <v>319</v>
      </c>
      <c r="Q13" s="4">
        <v>1</v>
      </c>
      <c r="R13" s="4" t="s">
        <v>59</v>
      </c>
      <c r="S13" s="4">
        <v>319</v>
      </c>
      <c r="T13" s="4">
        <v>1</v>
      </c>
      <c r="U13" s="4"/>
      <c r="V13" s="4" t="s">
        <v>554</v>
      </c>
    </row>
    <row r="14" spans="1:22" x14ac:dyDescent="0.3">
      <c r="A14" s="4" t="s">
        <v>237</v>
      </c>
      <c r="B14" s="4">
        <v>4566</v>
      </c>
      <c r="C14" s="4" t="s">
        <v>238</v>
      </c>
      <c r="D14" s="4" t="s">
        <v>239</v>
      </c>
      <c r="E14" s="4" t="s">
        <v>240</v>
      </c>
      <c r="F14" s="4" t="s">
        <v>241</v>
      </c>
      <c r="G14" s="4" t="s">
        <v>242</v>
      </c>
      <c r="H14" s="4" t="s">
        <v>66</v>
      </c>
      <c r="I14" s="4">
        <v>6424</v>
      </c>
      <c r="J14" s="4">
        <v>8602046009</v>
      </c>
      <c r="K14" s="4" t="s">
        <v>243</v>
      </c>
      <c r="L14" s="4" t="s">
        <v>238</v>
      </c>
      <c r="M14" s="4"/>
      <c r="N14" s="4"/>
      <c r="O14" s="4"/>
      <c r="P14" s="4">
        <v>100</v>
      </c>
      <c r="Q14" s="4">
        <v>1</v>
      </c>
      <c r="R14" s="4" t="s">
        <v>58</v>
      </c>
      <c r="S14" s="4">
        <v>100</v>
      </c>
      <c r="T14" s="4">
        <v>1</v>
      </c>
      <c r="U14" s="4"/>
      <c r="V14" s="4"/>
    </row>
    <row r="15" spans="1:22" x14ac:dyDescent="0.3">
      <c r="A15" s="2" t="s">
        <v>386</v>
      </c>
      <c r="B15" s="2">
        <v>4587</v>
      </c>
      <c r="C15" s="2" t="s">
        <v>387</v>
      </c>
      <c r="D15" s="2" t="s">
        <v>388</v>
      </c>
      <c r="E15" s="2" t="s">
        <v>389</v>
      </c>
      <c r="F15" s="2" t="s">
        <v>390</v>
      </c>
      <c r="G15" s="2" t="s">
        <v>391</v>
      </c>
      <c r="H15" s="2" t="s">
        <v>56</v>
      </c>
      <c r="I15" s="2">
        <v>2324</v>
      </c>
      <c r="J15" s="2">
        <v>5083228522</v>
      </c>
      <c r="K15" s="2" t="s">
        <v>392</v>
      </c>
      <c r="L15" s="2" t="s">
        <v>393</v>
      </c>
      <c r="M15" s="2"/>
      <c r="N15" s="2"/>
      <c r="O15" s="2"/>
      <c r="P15" s="2">
        <v>100</v>
      </c>
      <c r="Q15" s="2">
        <v>1</v>
      </c>
      <c r="R15" s="2" t="s">
        <v>58</v>
      </c>
      <c r="S15" s="2">
        <v>100</v>
      </c>
      <c r="T15" s="2">
        <v>1</v>
      </c>
      <c r="U15" s="2"/>
      <c r="V15" s="2"/>
    </row>
    <row r="16" spans="1:22" x14ac:dyDescent="0.3">
      <c r="A16" s="2" t="s">
        <v>550</v>
      </c>
      <c r="B16" s="2">
        <v>4629</v>
      </c>
      <c r="C16" s="2" t="s">
        <v>334</v>
      </c>
      <c r="D16" s="2" t="s">
        <v>335</v>
      </c>
      <c r="E16" s="2" t="s">
        <v>336</v>
      </c>
      <c r="F16" s="2" t="s">
        <v>337</v>
      </c>
      <c r="G16" s="2" t="s">
        <v>338</v>
      </c>
      <c r="H16" s="2" t="s">
        <v>56</v>
      </c>
      <c r="I16" s="2">
        <v>1516</v>
      </c>
      <c r="J16" s="2">
        <v>6572035001</v>
      </c>
      <c r="K16" s="2" t="s">
        <v>339</v>
      </c>
      <c r="L16" s="2" t="s">
        <v>334</v>
      </c>
      <c r="M16" s="2"/>
      <c r="N16" s="2"/>
      <c r="O16" s="2"/>
      <c r="P16" s="2">
        <v>319</v>
      </c>
      <c r="Q16" s="2">
        <v>1</v>
      </c>
      <c r="R16" s="2" t="s">
        <v>59</v>
      </c>
      <c r="S16" s="2">
        <v>319</v>
      </c>
      <c r="T16" s="2">
        <v>1</v>
      </c>
      <c r="U16" s="2"/>
      <c r="V16" s="2" t="s">
        <v>551</v>
      </c>
    </row>
    <row r="17" spans="1:22" x14ac:dyDescent="0.3">
      <c r="A17" s="4" t="s">
        <v>333</v>
      </c>
      <c r="B17" s="4">
        <v>4580</v>
      </c>
      <c r="C17" s="4" t="s">
        <v>334</v>
      </c>
      <c r="D17" s="4" t="s">
        <v>335</v>
      </c>
      <c r="E17" s="4" t="s">
        <v>336</v>
      </c>
      <c r="F17" s="4" t="s">
        <v>337</v>
      </c>
      <c r="G17" s="4" t="s">
        <v>338</v>
      </c>
      <c r="H17" s="4" t="s">
        <v>56</v>
      </c>
      <c r="I17" s="4">
        <v>1516</v>
      </c>
      <c r="J17" s="4">
        <v>6572035001</v>
      </c>
      <c r="K17" s="4" t="s">
        <v>339</v>
      </c>
      <c r="L17" s="4" t="s">
        <v>334</v>
      </c>
      <c r="M17" s="4"/>
      <c r="N17" s="4"/>
      <c r="O17" s="4"/>
      <c r="P17" s="4">
        <v>100</v>
      </c>
      <c r="Q17" s="4">
        <v>1</v>
      </c>
      <c r="R17" s="4" t="s">
        <v>58</v>
      </c>
      <c r="S17" s="4">
        <v>100</v>
      </c>
      <c r="T17" s="4">
        <v>1</v>
      </c>
      <c r="U17" s="4"/>
      <c r="V17" s="4"/>
    </row>
    <row r="18" spans="1:22" x14ac:dyDescent="0.3">
      <c r="A18" s="4" t="s">
        <v>572</v>
      </c>
      <c r="B18" s="4">
        <v>4638</v>
      </c>
      <c r="C18" s="4" t="s">
        <v>380</v>
      </c>
      <c r="D18" s="4" t="s">
        <v>381</v>
      </c>
      <c r="E18" s="4" t="s">
        <v>382</v>
      </c>
      <c r="F18" s="4" t="s">
        <v>383</v>
      </c>
      <c r="G18" s="4" t="s">
        <v>384</v>
      </c>
      <c r="H18" s="4" t="s">
        <v>56</v>
      </c>
      <c r="I18" s="4">
        <v>2019</v>
      </c>
      <c r="J18" s="4">
        <v>5083676030</v>
      </c>
      <c r="K18" s="4" t="s">
        <v>385</v>
      </c>
      <c r="L18" s="4" t="s">
        <v>573</v>
      </c>
      <c r="M18" s="4"/>
      <c r="N18" s="4"/>
      <c r="O18" s="4"/>
      <c r="P18" s="4">
        <v>319</v>
      </c>
      <c r="Q18" s="4">
        <v>1</v>
      </c>
      <c r="R18" s="4" t="s">
        <v>59</v>
      </c>
      <c r="S18" s="4">
        <v>319</v>
      </c>
      <c r="T18" s="4">
        <v>1</v>
      </c>
      <c r="U18" s="4"/>
      <c r="V18" s="4" t="s">
        <v>574</v>
      </c>
    </row>
    <row r="19" spans="1:22" x14ac:dyDescent="0.3">
      <c r="A19" s="2" t="s">
        <v>379</v>
      </c>
      <c r="B19" s="2">
        <v>4586</v>
      </c>
      <c r="C19" s="2" t="s">
        <v>380</v>
      </c>
      <c r="D19" s="2" t="s">
        <v>381</v>
      </c>
      <c r="E19" s="2" t="s">
        <v>382</v>
      </c>
      <c r="F19" s="2" t="s">
        <v>383</v>
      </c>
      <c r="G19" s="2" t="s">
        <v>384</v>
      </c>
      <c r="H19" s="2" t="s">
        <v>56</v>
      </c>
      <c r="I19" s="2">
        <v>2019</v>
      </c>
      <c r="J19" s="2">
        <v>5083676030</v>
      </c>
      <c r="K19" s="2" t="s">
        <v>385</v>
      </c>
      <c r="L19" s="2" t="s">
        <v>380</v>
      </c>
      <c r="M19" s="2"/>
      <c r="N19" s="2"/>
      <c r="O19" s="2"/>
      <c r="P19" s="2">
        <v>100</v>
      </c>
      <c r="Q19" s="2">
        <v>1</v>
      </c>
      <c r="R19" s="2" t="s">
        <v>58</v>
      </c>
      <c r="S19" s="2">
        <v>100</v>
      </c>
      <c r="T19" s="2">
        <v>1</v>
      </c>
      <c r="U19" s="2"/>
      <c r="V19" s="2"/>
    </row>
    <row r="20" spans="1:22" x14ac:dyDescent="0.3">
      <c r="A20" s="2" t="s">
        <v>580</v>
      </c>
      <c r="B20" s="2">
        <v>4642</v>
      </c>
      <c r="C20" s="2" t="s">
        <v>409</v>
      </c>
      <c r="D20" s="2" t="s">
        <v>410</v>
      </c>
      <c r="E20" s="2" t="s">
        <v>411</v>
      </c>
      <c r="F20" s="2" t="s">
        <v>412</v>
      </c>
      <c r="G20" s="2" t="s">
        <v>413</v>
      </c>
      <c r="H20" s="2" t="s">
        <v>56</v>
      </c>
      <c r="I20" s="2">
        <v>2492</v>
      </c>
      <c r="J20" s="2">
        <v>5085969979</v>
      </c>
      <c r="K20" s="2" t="s">
        <v>414</v>
      </c>
      <c r="L20" s="2" t="s">
        <v>409</v>
      </c>
      <c r="M20" s="2"/>
      <c r="N20" s="2"/>
      <c r="O20" s="2"/>
      <c r="P20" s="2">
        <v>319</v>
      </c>
      <c r="Q20" s="2">
        <v>1</v>
      </c>
      <c r="R20" s="2" t="s">
        <v>59</v>
      </c>
      <c r="S20" s="2">
        <v>319</v>
      </c>
      <c r="T20" s="2">
        <v>1</v>
      </c>
      <c r="U20" s="2"/>
      <c r="V20" s="2" t="s">
        <v>581</v>
      </c>
    </row>
    <row r="21" spans="1:22" x14ac:dyDescent="0.3">
      <c r="A21" s="4" t="s">
        <v>408</v>
      </c>
      <c r="B21" s="4">
        <v>4590</v>
      </c>
      <c r="C21" s="4" t="s">
        <v>409</v>
      </c>
      <c r="D21" s="4" t="s">
        <v>410</v>
      </c>
      <c r="E21" s="4" t="s">
        <v>411</v>
      </c>
      <c r="F21" s="4" t="s">
        <v>412</v>
      </c>
      <c r="G21" s="4" t="s">
        <v>413</v>
      </c>
      <c r="H21" s="4" t="s">
        <v>56</v>
      </c>
      <c r="I21" s="4">
        <v>2492</v>
      </c>
      <c r="J21" s="4">
        <v>5085969979</v>
      </c>
      <c r="K21" s="4" t="s">
        <v>414</v>
      </c>
      <c r="L21" s="4" t="s">
        <v>409</v>
      </c>
      <c r="M21" s="4"/>
      <c r="N21" s="4"/>
      <c r="O21" s="4"/>
      <c r="P21" s="4">
        <v>100</v>
      </c>
      <c r="Q21" s="4">
        <v>1</v>
      </c>
      <c r="R21" s="4" t="s">
        <v>58</v>
      </c>
      <c r="S21" s="4">
        <v>100</v>
      </c>
      <c r="T21" s="4">
        <v>1</v>
      </c>
      <c r="U21" s="4"/>
      <c r="V21" s="4"/>
    </row>
    <row r="22" spans="1:22" x14ac:dyDescent="0.3">
      <c r="A22" s="4" t="s">
        <v>593</v>
      </c>
      <c r="B22" s="4">
        <v>4646</v>
      </c>
      <c r="C22" s="4" t="s">
        <v>372</v>
      </c>
      <c r="D22" s="4" t="s">
        <v>373</v>
      </c>
      <c r="E22" s="4" t="s">
        <v>374</v>
      </c>
      <c r="F22" s="4" t="s">
        <v>375</v>
      </c>
      <c r="G22" s="4" t="s">
        <v>91</v>
      </c>
      <c r="H22" s="4" t="s">
        <v>66</v>
      </c>
      <c r="I22" s="4">
        <v>6029</v>
      </c>
      <c r="J22" s="4">
        <v>8602683799</v>
      </c>
      <c r="K22" s="4" t="s">
        <v>376</v>
      </c>
      <c r="L22" s="4" t="s">
        <v>372</v>
      </c>
      <c r="M22" s="4"/>
      <c r="N22" s="4"/>
      <c r="O22" s="4"/>
      <c r="P22" s="4">
        <v>319</v>
      </c>
      <c r="Q22" s="4">
        <v>1</v>
      </c>
      <c r="R22" s="4" t="s">
        <v>59</v>
      </c>
      <c r="S22" s="4">
        <v>319</v>
      </c>
      <c r="T22" s="4">
        <v>1</v>
      </c>
      <c r="U22" s="4"/>
      <c r="V22" s="4"/>
    </row>
    <row r="23" spans="1:22" x14ac:dyDescent="0.3">
      <c r="A23" s="2" t="s">
        <v>371</v>
      </c>
      <c r="B23" s="2">
        <v>4585</v>
      </c>
      <c r="C23" s="2" t="s">
        <v>372</v>
      </c>
      <c r="D23" s="2" t="s">
        <v>373</v>
      </c>
      <c r="E23" s="2" t="s">
        <v>374</v>
      </c>
      <c r="F23" s="2" t="s">
        <v>375</v>
      </c>
      <c r="G23" s="2" t="s">
        <v>91</v>
      </c>
      <c r="H23" s="2" t="s">
        <v>66</v>
      </c>
      <c r="I23" s="2">
        <v>6029</v>
      </c>
      <c r="J23" s="2">
        <v>8602683799</v>
      </c>
      <c r="K23" s="2" t="s">
        <v>376</v>
      </c>
      <c r="L23" s="2" t="s">
        <v>372</v>
      </c>
      <c r="M23" s="2"/>
      <c r="N23" s="2" t="s">
        <v>377</v>
      </c>
      <c r="O23" s="2" t="s">
        <v>378</v>
      </c>
      <c r="P23" s="2">
        <v>100</v>
      </c>
      <c r="Q23" s="2">
        <v>1</v>
      </c>
      <c r="R23" s="2" t="s">
        <v>58</v>
      </c>
      <c r="S23" s="2">
        <v>100</v>
      </c>
      <c r="T23" s="2">
        <v>1</v>
      </c>
      <c r="U23" s="2"/>
      <c r="V23" s="2"/>
    </row>
    <row r="24" spans="1:22" x14ac:dyDescent="0.3">
      <c r="A24" s="4" t="s">
        <v>112</v>
      </c>
      <c r="B24" s="4">
        <v>4550</v>
      </c>
      <c r="C24" s="4" t="s">
        <v>113</v>
      </c>
      <c r="D24" s="4" t="s">
        <v>114</v>
      </c>
      <c r="E24" s="4" t="s">
        <v>115</v>
      </c>
      <c r="F24" s="4" t="s">
        <v>116</v>
      </c>
      <c r="G24" s="4" t="s">
        <v>117</v>
      </c>
      <c r="H24" s="4" t="s">
        <v>22</v>
      </c>
      <c r="I24" s="4">
        <v>7470</v>
      </c>
      <c r="J24" s="4">
        <v>9734950909</v>
      </c>
      <c r="K24" s="4" t="s">
        <v>118</v>
      </c>
      <c r="L24" s="4" t="s">
        <v>113</v>
      </c>
      <c r="M24" s="4"/>
      <c r="N24" s="4"/>
      <c r="O24" s="4"/>
      <c r="P24" s="4">
        <v>100</v>
      </c>
      <c r="Q24" s="4">
        <v>1</v>
      </c>
      <c r="R24" s="4" t="s">
        <v>58</v>
      </c>
      <c r="S24" s="4">
        <v>100</v>
      </c>
      <c r="T24" s="4">
        <v>1</v>
      </c>
      <c r="U24" s="4"/>
      <c r="V24" s="4"/>
    </row>
    <row r="25" spans="1:22" x14ac:dyDescent="0.3">
      <c r="A25" s="2" t="s">
        <v>582</v>
      </c>
      <c r="B25" s="2">
        <v>4643</v>
      </c>
      <c r="C25" s="2" t="s">
        <v>583</v>
      </c>
      <c r="D25" s="2" t="s">
        <v>114</v>
      </c>
      <c r="E25" s="2" t="s">
        <v>584</v>
      </c>
      <c r="F25" s="2" t="s">
        <v>585</v>
      </c>
      <c r="G25" s="2" t="s">
        <v>117</v>
      </c>
      <c r="H25" s="2" t="s">
        <v>22</v>
      </c>
      <c r="I25" s="2">
        <v>7470</v>
      </c>
      <c r="J25" s="2">
        <v>9734950909</v>
      </c>
      <c r="K25" s="2" t="s">
        <v>118</v>
      </c>
      <c r="L25" s="2" t="s">
        <v>586</v>
      </c>
      <c r="M25" s="2"/>
      <c r="N25" s="2"/>
      <c r="O25" s="2"/>
      <c r="P25" s="2">
        <v>319</v>
      </c>
      <c r="Q25" s="2">
        <v>1</v>
      </c>
      <c r="R25" s="2" t="s">
        <v>59</v>
      </c>
      <c r="S25" s="2">
        <v>319</v>
      </c>
      <c r="T25" s="2">
        <v>1</v>
      </c>
      <c r="U25" s="2"/>
      <c r="V25" s="2" t="s">
        <v>587</v>
      </c>
    </row>
    <row r="26" spans="1:22" x14ac:dyDescent="0.3">
      <c r="A26" s="4" t="s">
        <v>569</v>
      </c>
      <c r="B26" s="4">
        <v>4637</v>
      </c>
      <c r="C26" s="4" t="s">
        <v>106</v>
      </c>
      <c r="D26" s="4" t="s">
        <v>107</v>
      </c>
      <c r="E26" s="4" t="s">
        <v>108</v>
      </c>
      <c r="F26" s="4" t="s">
        <v>109</v>
      </c>
      <c r="G26" s="4" t="s">
        <v>110</v>
      </c>
      <c r="H26" s="4" t="s">
        <v>56</v>
      </c>
      <c r="I26" s="4">
        <v>1504</v>
      </c>
      <c r="J26" s="4">
        <v>7745731173</v>
      </c>
      <c r="K26" s="4" t="s">
        <v>570</v>
      </c>
      <c r="L26" s="4" t="s">
        <v>106</v>
      </c>
      <c r="M26" s="4"/>
      <c r="N26" s="4"/>
      <c r="O26" s="4"/>
      <c r="P26" s="4">
        <v>319</v>
      </c>
      <c r="Q26" s="4">
        <v>1</v>
      </c>
      <c r="R26" s="4" t="s">
        <v>59</v>
      </c>
      <c r="S26" s="4">
        <v>319</v>
      </c>
      <c r="T26" s="4">
        <v>1</v>
      </c>
      <c r="U26" s="4"/>
      <c r="V26" s="4" t="s">
        <v>571</v>
      </c>
    </row>
    <row r="27" spans="1:22" x14ac:dyDescent="0.3">
      <c r="A27" s="2" t="s">
        <v>105</v>
      </c>
      <c r="B27" s="2">
        <v>4549</v>
      </c>
      <c r="C27" s="2" t="s">
        <v>106</v>
      </c>
      <c r="D27" s="2" t="s">
        <v>107</v>
      </c>
      <c r="E27" s="2" t="s">
        <v>108</v>
      </c>
      <c r="F27" s="2" t="s">
        <v>109</v>
      </c>
      <c r="G27" s="2" t="s">
        <v>110</v>
      </c>
      <c r="H27" s="2" t="s">
        <v>56</v>
      </c>
      <c r="I27" s="2">
        <v>1504</v>
      </c>
      <c r="J27" s="2">
        <v>7745731173</v>
      </c>
      <c r="K27" s="2" t="s">
        <v>111</v>
      </c>
      <c r="L27" s="2" t="s">
        <v>106</v>
      </c>
      <c r="M27" s="2"/>
      <c r="N27" s="2"/>
      <c r="O27" s="2"/>
      <c r="P27" s="2">
        <v>100</v>
      </c>
      <c r="Q27" s="2">
        <v>1</v>
      </c>
      <c r="R27" s="2" t="s">
        <v>58</v>
      </c>
      <c r="S27" s="2">
        <v>100</v>
      </c>
      <c r="T27" s="2">
        <v>1</v>
      </c>
      <c r="U27" s="2"/>
      <c r="V27" s="2"/>
    </row>
    <row r="28" spans="1:22" x14ac:dyDescent="0.3">
      <c r="A28" s="2" t="s">
        <v>559</v>
      </c>
      <c r="B28" s="2">
        <v>4632</v>
      </c>
      <c r="C28" s="2" t="s">
        <v>357</v>
      </c>
      <c r="D28" s="2" t="s">
        <v>327</v>
      </c>
      <c r="E28" s="2" t="s">
        <v>358</v>
      </c>
      <c r="F28" s="2" t="s">
        <v>359</v>
      </c>
      <c r="G28" s="2" t="s">
        <v>360</v>
      </c>
      <c r="H28" s="2" t="s">
        <v>361</v>
      </c>
      <c r="I28" s="2">
        <v>2921</v>
      </c>
      <c r="J28" s="2">
        <v>4016016638</v>
      </c>
      <c r="K28" s="2" t="s">
        <v>362</v>
      </c>
      <c r="L28" s="2" t="s">
        <v>357</v>
      </c>
      <c r="M28" s="2"/>
      <c r="N28" s="2"/>
      <c r="O28" s="2"/>
      <c r="P28" s="2">
        <v>319</v>
      </c>
      <c r="Q28" s="2">
        <v>1</v>
      </c>
      <c r="R28" s="2" t="s">
        <v>59</v>
      </c>
      <c r="S28" s="2">
        <v>319</v>
      </c>
      <c r="T28" s="2">
        <v>1</v>
      </c>
      <c r="U28" s="2"/>
      <c r="V28" s="2" t="s">
        <v>560</v>
      </c>
    </row>
    <row r="29" spans="1:22" x14ac:dyDescent="0.3">
      <c r="A29" s="4" t="s">
        <v>356</v>
      </c>
      <c r="B29" s="4">
        <v>4583</v>
      </c>
      <c r="C29" s="4" t="s">
        <v>357</v>
      </c>
      <c r="D29" s="4" t="s">
        <v>327</v>
      </c>
      <c r="E29" s="4" t="s">
        <v>358</v>
      </c>
      <c r="F29" s="4" t="s">
        <v>359</v>
      </c>
      <c r="G29" s="4" t="s">
        <v>360</v>
      </c>
      <c r="H29" s="4" t="s">
        <v>361</v>
      </c>
      <c r="I29" s="4">
        <v>2921</v>
      </c>
      <c r="J29" s="4">
        <v>4016016638</v>
      </c>
      <c r="K29" s="4" t="s">
        <v>362</v>
      </c>
      <c r="L29" s="4" t="s">
        <v>357</v>
      </c>
      <c r="M29" s="4"/>
      <c r="N29" s="4"/>
      <c r="O29" s="4"/>
      <c r="P29" s="4">
        <v>100</v>
      </c>
      <c r="Q29" s="4">
        <v>1</v>
      </c>
      <c r="R29" s="4" t="s">
        <v>58</v>
      </c>
      <c r="S29" s="4">
        <v>100</v>
      </c>
      <c r="T29" s="4">
        <v>1</v>
      </c>
      <c r="U29" s="4"/>
      <c r="V29" s="4"/>
    </row>
    <row r="30" spans="1:22" x14ac:dyDescent="0.3">
      <c r="A30" s="2" t="s">
        <v>316</v>
      </c>
      <c r="B30" s="2">
        <v>4578</v>
      </c>
      <c r="C30" s="2" t="s">
        <v>317</v>
      </c>
      <c r="D30" s="2" t="s">
        <v>318</v>
      </c>
      <c r="E30" s="2" t="s">
        <v>319</v>
      </c>
      <c r="F30" s="2" t="s">
        <v>320</v>
      </c>
      <c r="G30" s="2" t="s">
        <v>321</v>
      </c>
      <c r="H30" s="2" t="s">
        <v>322</v>
      </c>
      <c r="I30" s="2">
        <v>4105</v>
      </c>
      <c r="J30" s="2">
        <v>2075230221</v>
      </c>
      <c r="K30" s="2" t="s">
        <v>323</v>
      </c>
      <c r="L30" s="2" t="s">
        <v>317</v>
      </c>
      <c r="M30" s="2"/>
      <c r="N30" s="2" t="s">
        <v>324</v>
      </c>
      <c r="O30" s="2"/>
      <c r="P30" s="2">
        <v>100</v>
      </c>
      <c r="Q30" s="2">
        <v>1</v>
      </c>
      <c r="R30" s="2" t="s">
        <v>58</v>
      </c>
      <c r="S30" s="2">
        <v>100</v>
      </c>
      <c r="T30" s="2">
        <v>1</v>
      </c>
      <c r="U30" s="2"/>
      <c r="V30" s="2"/>
    </row>
    <row r="31" spans="1:22" x14ac:dyDescent="0.3">
      <c r="A31" s="4" t="s">
        <v>549</v>
      </c>
      <c r="B31" s="4">
        <v>4628</v>
      </c>
      <c r="C31" s="4" t="s">
        <v>423</v>
      </c>
      <c r="D31" s="4" t="s">
        <v>246</v>
      </c>
      <c r="E31" s="4" t="s">
        <v>424</v>
      </c>
      <c r="F31" s="4" t="s">
        <v>425</v>
      </c>
      <c r="G31" s="4" t="s">
        <v>426</v>
      </c>
      <c r="H31" s="4" t="s">
        <v>66</v>
      </c>
      <c r="I31" s="4">
        <v>6040</v>
      </c>
      <c r="J31" s="4">
        <v>8609291538</v>
      </c>
      <c r="K31" s="4" t="s">
        <v>427</v>
      </c>
      <c r="L31" s="4" t="s">
        <v>428</v>
      </c>
      <c r="M31" s="4"/>
      <c r="N31" s="4"/>
      <c r="O31" s="4"/>
      <c r="P31" s="4">
        <v>319</v>
      </c>
      <c r="Q31" s="4">
        <v>1</v>
      </c>
      <c r="R31" s="4" t="s">
        <v>59</v>
      </c>
      <c r="S31" s="4">
        <v>319</v>
      </c>
      <c r="T31" s="4">
        <v>1</v>
      </c>
      <c r="U31" s="4"/>
      <c r="V31" s="4" t="s">
        <v>430</v>
      </c>
    </row>
    <row r="32" spans="1:22" x14ac:dyDescent="0.3">
      <c r="A32" s="4" t="s">
        <v>422</v>
      </c>
      <c r="B32" s="4">
        <v>4592</v>
      </c>
      <c r="C32" s="4" t="s">
        <v>423</v>
      </c>
      <c r="D32" s="4" t="s">
        <v>246</v>
      </c>
      <c r="E32" s="4" t="s">
        <v>424</v>
      </c>
      <c r="F32" s="4" t="s">
        <v>425</v>
      </c>
      <c r="G32" s="4" t="s">
        <v>426</v>
      </c>
      <c r="H32" s="4" t="s">
        <v>66</v>
      </c>
      <c r="I32" s="4">
        <v>6040</v>
      </c>
      <c r="J32" s="4">
        <v>8609291538</v>
      </c>
      <c r="K32" s="4" t="s">
        <v>427</v>
      </c>
      <c r="L32" s="4" t="s">
        <v>428</v>
      </c>
      <c r="M32" s="4" t="s">
        <v>423</v>
      </c>
      <c r="N32" s="4" t="s">
        <v>429</v>
      </c>
      <c r="O32" s="4" t="s">
        <v>430</v>
      </c>
      <c r="P32" s="4">
        <v>100</v>
      </c>
      <c r="Q32" s="4">
        <v>1</v>
      </c>
      <c r="R32" s="4" t="s">
        <v>58</v>
      </c>
      <c r="S32" s="4">
        <v>100</v>
      </c>
      <c r="T32" s="4">
        <v>1</v>
      </c>
      <c r="U32" s="4"/>
      <c r="V32" s="4"/>
    </row>
    <row r="33" spans="1:22" x14ac:dyDescent="0.3">
      <c r="A33" s="2" t="s">
        <v>561</v>
      </c>
      <c r="B33" s="2">
        <v>4633</v>
      </c>
      <c r="C33" s="2" t="s">
        <v>245</v>
      </c>
      <c r="D33" s="2" t="s">
        <v>246</v>
      </c>
      <c r="E33" s="2" t="s">
        <v>247</v>
      </c>
      <c r="F33" s="2" t="s">
        <v>248</v>
      </c>
      <c r="G33" s="2" t="s">
        <v>249</v>
      </c>
      <c r="H33" s="2" t="s">
        <v>56</v>
      </c>
      <c r="I33" s="2">
        <v>2767</v>
      </c>
      <c r="J33" s="2">
        <v>5082693468</v>
      </c>
      <c r="K33" s="2" t="s">
        <v>250</v>
      </c>
      <c r="L33" s="2" t="s">
        <v>245</v>
      </c>
      <c r="M33" s="2"/>
      <c r="N33" s="2"/>
      <c r="O33" s="2"/>
      <c r="P33" s="2">
        <v>319</v>
      </c>
      <c r="Q33" s="2">
        <v>1</v>
      </c>
      <c r="R33" s="2" t="s">
        <v>59</v>
      </c>
      <c r="S33" s="2">
        <v>319</v>
      </c>
      <c r="T33" s="2">
        <v>1</v>
      </c>
      <c r="U33" s="2"/>
      <c r="V33" s="2" t="s">
        <v>562</v>
      </c>
    </row>
    <row r="34" spans="1:22" x14ac:dyDescent="0.3">
      <c r="A34" s="2" t="s">
        <v>244</v>
      </c>
      <c r="B34" s="2">
        <v>4567</v>
      </c>
      <c r="C34" s="2" t="s">
        <v>245</v>
      </c>
      <c r="D34" s="2" t="s">
        <v>246</v>
      </c>
      <c r="E34" s="2" t="s">
        <v>247</v>
      </c>
      <c r="F34" s="2" t="s">
        <v>248</v>
      </c>
      <c r="G34" s="2" t="s">
        <v>249</v>
      </c>
      <c r="H34" s="2" t="s">
        <v>56</v>
      </c>
      <c r="I34" s="2">
        <v>2767</v>
      </c>
      <c r="J34" s="2">
        <v>5082693468</v>
      </c>
      <c r="K34" s="2" t="s">
        <v>250</v>
      </c>
      <c r="L34" s="2" t="s">
        <v>245</v>
      </c>
      <c r="M34" s="2"/>
      <c r="N34" s="2"/>
      <c r="O34" s="2"/>
      <c r="P34" s="2">
        <v>100</v>
      </c>
      <c r="Q34" s="2">
        <v>1</v>
      </c>
      <c r="R34" s="2" t="s">
        <v>58</v>
      </c>
      <c r="S34" s="2">
        <v>100</v>
      </c>
      <c r="T34" s="2">
        <v>1</v>
      </c>
      <c r="U34" s="2"/>
      <c r="V34" s="2"/>
    </row>
    <row r="35" spans="1:22" x14ac:dyDescent="0.3">
      <c r="A35" s="4" t="s">
        <v>589</v>
      </c>
      <c r="B35" s="4">
        <v>4645</v>
      </c>
      <c r="C35" s="4" t="s">
        <v>590</v>
      </c>
      <c r="D35" s="4" t="s">
        <v>591</v>
      </c>
      <c r="E35" s="4" t="s">
        <v>389</v>
      </c>
      <c r="F35" s="4" t="s">
        <v>390</v>
      </c>
      <c r="G35" s="4" t="s">
        <v>391</v>
      </c>
      <c r="H35" s="4" t="s">
        <v>56</v>
      </c>
      <c r="I35" s="4">
        <v>2324</v>
      </c>
      <c r="J35" s="4">
        <v>5083228522</v>
      </c>
      <c r="K35" s="4" t="s">
        <v>592</v>
      </c>
      <c r="L35" s="4" t="s">
        <v>393</v>
      </c>
      <c r="M35" s="4"/>
      <c r="N35" s="4"/>
      <c r="O35" s="4"/>
      <c r="P35" s="4">
        <v>319</v>
      </c>
      <c r="Q35" s="4">
        <v>1</v>
      </c>
      <c r="R35" s="4" t="s">
        <v>59</v>
      </c>
      <c r="S35" s="4">
        <v>319</v>
      </c>
      <c r="T35" s="4">
        <v>1</v>
      </c>
      <c r="U35" s="4"/>
      <c r="V35" s="4"/>
    </row>
    <row r="36" spans="1:22" x14ac:dyDescent="0.3">
      <c r="A36" s="4" t="s">
        <v>293</v>
      </c>
      <c r="B36" s="4">
        <v>4575</v>
      </c>
      <c r="C36" s="4" t="s">
        <v>294</v>
      </c>
      <c r="D36" s="4" t="s">
        <v>295</v>
      </c>
      <c r="E36" s="4" t="s">
        <v>296</v>
      </c>
      <c r="F36" s="4" t="s">
        <v>297</v>
      </c>
      <c r="G36" s="4" t="s">
        <v>298</v>
      </c>
      <c r="H36" s="4" t="s">
        <v>299</v>
      </c>
      <c r="I36" s="4">
        <v>21093</v>
      </c>
      <c r="J36" s="4">
        <v>4438421437</v>
      </c>
      <c r="K36" s="4" t="s">
        <v>300</v>
      </c>
      <c r="L36" s="4" t="s">
        <v>301</v>
      </c>
      <c r="M36" s="4"/>
      <c r="N36" s="4"/>
      <c r="O36" s="4"/>
      <c r="P36" s="4">
        <v>100</v>
      </c>
      <c r="Q36" s="4">
        <v>1</v>
      </c>
      <c r="R36" s="4" t="s">
        <v>58</v>
      </c>
      <c r="S36" s="4">
        <v>100</v>
      </c>
      <c r="T36" s="4">
        <v>1</v>
      </c>
      <c r="U36" s="4"/>
      <c r="V36" s="4"/>
    </row>
    <row r="37" spans="1:22" x14ac:dyDescent="0.3">
      <c r="A37" s="2" t="s">
        <v>575</v>
      </c>
      <c r="B37" s="2">
        <v>4639</v>
      </c>
      <c r="C37" s="2" t="s">
        <v>261</v>
      </c>
      <c r="D37" s="2" t="s">
        <v>262</v>
      </c>
      <c r="E37" s="2" t="s">
        <v>247</v>
      </c>
      <c r="F37" s="2" t="s">
        <v>248</v>
      </c>
      <c r="G37" s="2" t="s">
        <v>249</v>
      </c>
      <c r="H37" s="2" t="s">
        <v>56</v>
      </c>
      <c r="I37" s="2">
        <v>2767</v>
      </c>
      <c r="J37" s="2">
        <v>5082457675</v>
      </c>
      <c r="K37" s="2" t="s">
        <v>263</v>
      </c>
      <c r="L37" s="2" t="s">
        <v>261</v>
      </c>
      <c r="M37" s="2"/>
      <c r="N37" s="2"/>
      <c r="O37" s="2"/>
      <c r="P37" s="2">
        <v>319</v>
      </c>
      <c r="Q37" s="2">
        <v>1</v>
      </c>
      <c r="R37" s="2" t="s">
        <v>59</v>
      </c>
      <c r="S37" s="2">
        <v>319</v>
      </c>
      <c r="T37" s="2">
        <v>1</v>
      </c>
      <c r="U37" s="2"/>
      <c r="V37" s="2" t="s">
        <v>576</v>
      </c>
    </row>
    <row r="38" spans="1:22" x14ac:dyDescent="0.3">
      <c r="A38" s="2" t="s">
        <v>260</v>
      </c>
      <c r="B38" s="2">
        <v>4570</v>
      </c>
      <c r="C38" s="2" t="s">
        <v>261</v>
      </c>
      <c r="D38" s="2" t="s">
        <v>262</v>
      </c>
      <c r="E38" s="2" t="s">
        <v>247</v>
      </c>
      <c r="F38" s="2" t="s">
        <v>248</v>
      </c>
      <c r="G38" s="2" t="s">
        <v>249</v>
      </c>
      <c r="H38" s="2" t="s">
        <v>56</v>
      </c>
      <c r="I38" s="2">
        <v>2767</v>
      </c>
      <c r="J38" s="2">
        <v>5082457675</v>
      </c>
      <c r="K38" s="2" t="s">
        <v>263</v>
      </c>
      <c r="L38" s="2" t="s">
        <v>261</v>
      </c>
      <c r="M38" s="2"/>
      <c r="N38" s="2"/>
      <c r="O38" s="2"/>
      <c r="P38" s="2">
        <v>100</v>
      </c>
      <c r="Q38" s="2">
        <v>1</v>
      </c>
      <c r="R38" s="2" t="s">
        <v>58</v>
      </c>
      <c r="S38" s="2">
        <v>100</v>
      </c>
      <c r="T38" s="2">
        <v>1</v>
      </c>
      <c r="U38" s="2"/>
      <c r="V38" s="2"/>
    </row>
    <row r="39" spans="1:22" x14ac:dyDescent="0.3">
      <c r="A39" s="4" t="s">
        <v>119</v>
      </c>
      <c r="B39" s="4">
        <v>4551</v>
      </c>
      <c r="C39" s="4" t="s">
        <v>120</v>
      </c>
      <c r="D39" s="4" t="s">
        <v>121</v>
      </c>
      <c r="E39" s="4" t="s">
        <v>122</v>
      </c>
      <c r="F39" s="4" t="s">
        <v>123</v>
      </c>
      <c r="G39" s="4" t="s">
        <v>124</v>
      </c>
      <c r="H39" s="4" t="s">
        <v>66</v>
      </c>
      <c r="I39" s="4">
        <v>6040</v>
      </c>
      <c r="J39" s="4">
        <v>8608057770</v>
      </c>
      <c r="K39" s="4" t="s">
        <v>125</v>
      </c>
      <c r="L39" s="4" t="s">
        <v>126</v>
      </c>
      <c r="M39" s="4"/>
      <c r="N39" s="4"/>
      <c r="O39" s="4"/>
      <c r="P39" s="4">
        <v>100</v>
      </c>
      <c r="Q39" s="4">
        <v>1</v>
      </c>
      <c r="R39" s="4" t="s">
        <v>58</v>
      </c>
      <c r="S39" s="4">
        <v>100</v>
      </c>
      <c r="T39" s="4">
        <v>1</v>
      </c>
      <c r="U39" s="4"/>
      <c r="V39" s="4"/>
    </row>
    <row r="40" spans="1:22" x14ac:dyDescent="0.3">
      <c r="A40" s="4" t="s">
        <v>547</v>
      </c>
      <c r="B40" s="4">
        <v>4627</v>
      </c>
      <c r="C40" s="4" t="s">
        <v>126</v>
      </c>
      <c r="D40" s="4" t="s">
        <v>548</v>
      </c>
      <c r="E40" s="4" t="s">
        <v>122</v>
      </c>
      <c r="F40" s="4" t="s">
        <v>123</v>
      </c>
      <c r="G40" s="4" t="s">
        <v>124</v>
      </c>
      <c r="H40" s="4" t="s">
        <v>66</v>
      </c>
      <c r="I40" s="4">
        <v>6040</v>
      </c>
      <c r="J40" s="4">
        <v>8608057770</v>
      </c>
      <c r="K40" s="4" t="s">
        <v>125</v>
      </c>
      <c r="L40" s="4" t="s">
        <v>126</v>
      </c>
      <c r="M40" s="4"/>
      <c r="N40" s="4"/>
      <c r="O40" s="4"/>
      <c r="P40" s="4">
        <v>319</v>
      </c>
      <c r="Q40" s="4">
        <v>1</v>
      </c>
      <c r="R40" s="4" t="s">
        <v>59</v>
      </c>
      <c r="S40" s="4">
        <v>319</v>
      </c>
      <c r="T40" s="4">
        <v>1</v>
      </c>
      <c r="U40" s="4"/>
      <c r="V40" s="4" t="s">
        <v>423</v>
      </c>
    </row>
    <row r="41" spans="1:22" x14ac:dyDescent="0.3">
      <c r="A41" s="2" t="s">
        <v>578</v>
      </c>
      <c r="B41" s="2">
        <v>4641</v>
      </c>
      <c r="C41" s="2" t="s">
        <v>416</v>
      </c>
      <c r="D41" s="2" t="s">
        <v>417</v>
      </c>
      <c r="E41" s="2" t="s">
        <v>418</v>
      </c>
      <c r="F41" s="2" t="s">
        <v>419</v>
      </c>
      <c r="G41" s="2" t="s">
        <v>256</v>
      </c>
      <c r="H41" s="2" t="s">
        <v>322</v>
      </c>
      <c r="I41" s="2">
        <v>4938</v>
      </c>
      <c r="J41" s="2">
        <v>2077797421</v>
      </c>
      <c r="K41" s="2" t="s">
        <v>420</v>
      </c>
      <c r="L41" s="2" t="s">
        <v>421</v>
      </c>
      <c r="M41" s="2"/>
      <c r="N41" s="2"/>
      <c r="O41" s="2"/>
      <c r="P41" s="2">
        <v>319</v>
      </c>
      <c r="Q41" s="2">
        <v>1</v>
      </c>
      <c r="R41" s="2" t="s">
        <v>59</v>
      </c>
      <c r="S41" s="2">
        <v>319</v>
      </c>
      <c r="T41" s="2">
        <v>1</v>
      </c>
      <c r="U41" s="2"/>
      <c r="V41" s="2" t="s">
        <v>579</v>
      </c>
    </row>
    <row r="42" spans="1:22" x14ac:dyDescent="0.3">
      <c r="A42" s="2" t="s">
        <v>415</v>
      </c>
      <c r="B42" s="2">
        <v>4591</v>
      </c>
      <c r="C42" s="2" t="s">
        <v>416</v>
      </c>
      <c r="D42" s="2" t="s">
        <v>417</v>
      </c>
      <c r="E42" s="2" t="s">
        <v>418</v>
      </c>
      <c r="F42" s="2" t="s">
        <v>419</v>
      </c>
      <c r="G42" s="2" t="s">
        <v>256</v>
      </c>
      <c r="H42" s="2" t="s">
        <v>322</v>
      </c>
      <c r="I42" s="2">
        <v>4938</v>
      </c>
      <c r="J42" s="2">
        <v>2077797421</v>
      </c>
      <c r="K42" s="2" t="s">
        <v>420</v>
      </c>
      <c r="L42" s="2" t="s">
        <v>421</v>
      </c>
      <c r="M42" s="2"/>
      <c r="N42" s="2"/>
      <c r="O42" s="2"/>
      <c r="P42" s="2">
        <v>100</v>
      </c>
      <c r="Q42" s="2">
        <v>1</v>
      </c>
      <c r="R42" s="2" t="s">
        <v>58</v>
      </c>
      <c r="S42" s="2">
        <v>100</v>
      </c>
      <c r="T42" s="2">
        <v>1</v>
      </c>
      <c r="U42" s="2"/>
      <c r="V42" s="2"/>
    </row>
    <row r="43" spans="1:22" x14ac:dyDescent="0.3">
      <c r="A43" s="4" t="s">
        <v>595</v>
      </c>
      <c r="B43" s="4">
        <v>4648</v>
      </c>
      <c r="C43" s="4" t="s">
        <v>190</v>
      </c>
      <c r="D43" s="4" t="s">
        <v>191</v>
      </c>
      <c r="E43" s="4" t="s">
        <v>192</v>
      </c>
      <c r="F43" s="4" t="s">
        <v>193</v>
      </c>
      <c r="G43" s="4" t="s">
        <v>194</v>
      </c>
      <c r="H43" s="4" t="s">
        <v>56</v>
      </c>
      <c r="I43" s="4">
        <v>2152</v>
      </c>
      <c r="J43" s="4">
        <v>6178201147</v>
      </c>
      <c r="K43" s="4" t="s">
        <v>195</v>
      </c>
      <c r="L43" s="4" t="s">
        <v>190</v>
      </c>
      <c r="M43" s="4"/>
      <c r="N43" s="4"/>
      <c r="O43" s="4"/>
      <c r="P43" s="4">
        <v>319</v>
      </c>
      <c r="Q43" s="4">
        <v>1</v>
      </c>
      <c r="R43" s="4" t="s">
        <v>59</v>
      </c>
      <c r="S43" s="4">
        <v>319</v>
      </c>
      <c r="T43" s="4">
        <v>1</v>
      </c>
      <c r="U43" s="4"/>
      <c r="V43" s="4" t="s">
        <v>596</v>
      </c>
    </row>
    <row r="44" spans="1:22" x14ac:dyDescent="0.3">
      <c r="A44" s="4" t="s">
        <v>189</v>
      </c>
      <c r="B44" s="4">
        <v>4559</v>
      </c>
      <c r="C44" s="4" t="s">
        <v>190</v>
      </c>
      <c r="D44" s="4" t="s">
        <v>191</v>
      </c>
      <c r="E44" s="4" t="s">
        <v>192</v>
      </c>
      <c r="F44" s="4" t="s">
        <v>193</v>
      </c>
      <c r="G44" s="4" t="s">
        <v>194</v>
      </c>
      <c r="H44" s="4" t="s">
        <v>56</v>
      </c>
      <c r="I44" s="4">
        <v>2152</v>
      </c>
      <c r="J44" s="4">
        <v>6178201147</v>
      </c>
      <c r="K44" s="4" t="s">
        <v>195</v>
      </c>
      <c r="L44" s="4" t="s">
        <v>190</v>
      </c>
      <c r="M44" s="4"/>
      <c r="N44" s="4"/>
      <c r="O44" s="4"/>
      <c r="P44" s="4">
        <v>100</v>
      </c>
      <c r="Q44" s="4">
        <v>1</v>
      </c>
      <c r="R44" s="4" t="s">
        <v>58</v>
      </c>
      <c r="S44" s="4">
        <v>100</v>
      </c>
      <c r="T44" s="4">
        <v>1</v>
      </c>
      <c r="U44" s="4"/>
      <c r="V44" s="4"/>
    </row>
    <row r="45" spans="1:22" x14ac:dyDescent="0.3">
      <c r="A45" s="2" t="s">
        <v>597</v>
      </c>
      <c r="B45" s="2">
        <v>4649</v>
      </c>
      <c r="C45" s="2" t="s">
        <v>401</v>
      </c>
      <c r="D45" s="2" t="s">
        <v>402</v>
      </c>
      <c r="E45" s="2" t="s">
        <v>403</v>
      </c>
      <c r="F45" s="2" t="s">
        <v>404</v>
      </c>
      <c r="G45" s="2" t="s">
        <v>391</v>
      </c>
      <c r="H45" s="2" t="s">
        <v>56</v>
      </c>
      <c r="I45" s="2">
        <v>2324</v>
      </c>
      <c r="J45" s="2">
        <v>7742813648</v>
      </c>
      <c r="K45" s="2" t="s">
        <v>405</v>
      </c>
      <c r="L45" s="2" t="s">
        <v>401</v>
      </c>
      <c r="M45" s="2"/>
      <c r="N45" s="2"/>
      <c r="O45" s="2"/>
      <c r="P45" s="2">
        <v>319</v>
      </c>
      <c r="Q45" s="2">
        <v>1</v>
      </c>
      <c r="R45" s="2" t="s">
        <v>59</v>
      </c>
      <c r="S45" s="2">
        <v>319</v>
      </c>
      <c r="T45" s="2">
        <v>1</v>
      </c>
      <c r="U45" s="2"/>
      <c r="V45" s="2" t="s">
        <v>598</v>
      </c>
    </row>
    <row r="46" spans="1:22" x14ac:dyDescent="0.3">
      <c r="A46" s="2" t="s">
        <v>400</v>
      </c>
      <c r="B46" s="2">
        <v>4589</v>
      </c>
      <c r="C46" s="2" t="s">
        <v>401</v>
      </c>
      <c r="D46" s="2" t="s">
        <v>402</v>
      </c>
      <c r="E46" s="2" t="s">
        <v>403</v>
      </c>
      <c r="F46" s="2" t="s">
        <v>404</v>
      </c>
      <c r="G46" s="2" t="s">
        <v>391</v>
      </c>
      <c r="H46" s="2" t="s">
        <v>56</v>
      </c>
      <c r="I46" s="2">
        <v>2324</v>
      </c>
      <c r="J46" s="2">
        <v>7742813648</v>
      </c>
      <c r="K46" s="2" t="s">
        <v>405</v>
      </c>
      <c r="L46" s="2" t="s">
        <v>401</v>
      </c>
      <c r="M46" s="2"/>
      <c r="N46" s="2" t="s">
        <v>406</v>
      </c>
      <c r="O46" s="2" t="s">
        <v>407</v>
      </c>
      <c r="P46" s="2">
        <v>100</v>
      </c>
      <c r="Q46" s="2">
        <v>1</v>
      </c>
      <c r="R46" s="2" t="s">
        <v>58</v>
      </c>
      <c r="S46" s="2">
        <v>100</v>
      </c>
      <c r="T46" s="2">
        <v>1</v>
      </c>
      <c r="U46" s="2"/>
      <c r="V46" s="2"/>
    </row>
    <row r="47" spans="1:22" x14ac:dyDescent="0.3">
      <c r="A47" s="4" t="s">
        <v>588</v>
      </c>
      <c r="B47" s="4">
        <v>4644</v>
      </c>
      <c r="C47" s="4" t="s">
        <v>439</v>
      </c>
      <c r="D47" s="4" t="s">
        <v>440</v>
      </c>
      <c r="E47" s="4" t="s">
        <v>441</v>
      </c>
      <c r="F47" s="4" t="s">
        <v>442</v>
      </c>
      <c r="G47" s="4" t="s">
        <v>307</v>
      </c>
      <c r="H47" s="4" t="s">
        <v>66</v>
      </c>
      <c r="I47" s="4">
        <v>6035</v>
      </c>
      <c r="J47" s="4">
        <v>8603106924</v>
      </c>
      <c r="K47" s="4" t="s">
        <v>443</v>
      </c>
      <c r="L47" s="4" t="s">
        <v>439</v>
      </c>
      <c r="M47" s="4"/>
      <c r="N47" s="4"/>
      <c r="O47" s="4"/>
      <c r="P47" s="4">
        <v>319</v>
      </c>
      <c r="Q47" s="4">
        <v>1</v>
      </c>
      <c r="R47" s="4" t="s">
        <v>59</v>
      </c>
      <c r="S47" s="4">
        <v>319</v>
      </c>
      <c r="T47" s="4">
        <v>1</v>
      </c>
      <c r="U47" s="4"/>
      <c r="V47" s="4"/>
    </row>
    <row r="48" spans="1:22" x14ac:dyDescent="0.3">
      <c r="A48" s="4" t="s">
        <v>438</v>
      </c>
      <c r="B48" s="4">
        <v>4594</v>
      </c>
      <c r="C48" s="4" t="s">
        <v>439</v>
      </c>
      <c r="D48" s="4" t="s">
        <v>440</v>
      </c>
      <c r="E48" s="4" t="s">
        <v>441</v>
      </c>
      <c r="F48" s="4" t="s">
        <v>442</v>
      </c>
      <c r="G48" s="4" t="s">
        <v>307</v>
      </c>
      <c r="H48" s="4" t="s">
        <v>66</v>
      </c>
      <c r="I48" s="4">
        <v>6035</v>
      </c>
      <c r="J48" s="4">
        <v>8603106924</v>
      </c>
      <c r="K48" s="4" t="s">
        <v>443</v>
      </c>
      <c r="L48" s="4" t="s">
        <v>439</v>
      </c>
      <c r="M48" s="4"/>
      <c r="N48" s="4"/>
      <c r="O48" s="4"/>
      <c r="P48" s="4">
        <v>100</v>
      </c>
      <c r="Q48" s="4">
        <v>1</v>
      </c>
      <c r="R48" s="4" t="s">
        <v>58</v>
      </c>
      <c r="S48" s="4">
        <v>100</v>
      </c>
      <c r="T48" s="4">
        <v>1</v>
      </c>
      <c r="U48" s="4"/>
      <c r="V48" s="4"/>
    </row>
    <row r="49" spans="1:22" x14ac:dyDescent="0.3">
      <c r="A49" s="2" t="s">
        <v>594</v>
      </c>
      <c r="B49" s="2">
        <v>4647</v>
      </c>
      <c r="C49" s="2" t="s">
        <v>364</v>
      </c>
      <c r="D49" s="2" t="s">
        <v>365</v>
      </c>
      <c r="E49" s="2" t="s">
        <v>366</v>
      </c>
      <c r="F49" s="2" t="s">
        <v>367</v>
      </c>
      <c r="G49" s="2" t="s">
        <v>368</v>
      </c>
      <c r="H49" s="2" t="s">
        <v>56</v>
      </c>
      <c r="I49" s="2">
        <v>2762</v>
      </c>
      <c r="J49" s="2">
        <v>5086135300</v>
      </c>
      <c r="K49" s="2" t="s">
        <v>369</v>
      </c>
      <c r="L49" s="2" t="s">
        <v>370</v>
      </c>
      <c r="M49" s="2"/>
      <c r="N49" s="2"/>
      <c r="O49" s="2"/>
      <c r="P49" s="2">
        <v>319</v>
      </c>
      <c r="Q49" s="2">
        <v>1</v>
      </c>
      <c r="R49" s="2" t="s">
        <v>59</v>
      </c>
      <c r="S49" s="2">
        <v>319</v>
      </c>
      <c r="T49" s="2">
        <v>1</v>
      </c>
      <c r="U49" s="2"/>
      <c r="V49" s="2"/>
    </row>
    <row r="50" spans="1:22" x14ac:dyDescent="0.3">
      <c r="A50" s="2" t="s">
        <v>363</v>
      </c>
      <c r="B50" s="2">
        <v>4584</v>
      </c>
      <c r="C50" s="2" t="s">
        <v>364</v>
      </c>
      <c r="D50" s="2" t="s">
        <v>365</v>
      </c>
      <c r="E50" s="2" t="s">
        <v>366</v>
      </c>
      <c r="F50" s="2" t="s">
        <v>367</v>
      </c>
      <c r="G50" s="2" t="s">
        <v>368</v>
      </c>
      <c r="H50" s="2" t="s">
        <v>56</v>
      </c>
      <c r="I50" s="2">
        <v>2762</v>
      </c>
      <c r="J50" s="2">
        <v>5086135300</v>
      </c>
      <c r="K50" s="2" t="s">
        <v>369</v>
      </c>
      <c r="L50" s="2" t="s">
        <v>370</v>
      </c>
      <c r="M50" s="2"/>
      <c r="N50" s="2"/>
      <c r="O50" s="2"/>
      <c r="P50" s="2">
        <v>100</v>
      </c>
      <c r="Q50" s="2">
        <v>1</v>
      </c>
      <c r="R50" s="2" t="s">
        <v>58</v>
      </c>
      <c r="S50" s="2">
        <v>100</v>
      </c>
      <c r="T50" s="2">
        <v>1</v>
      </c>
      <c r="U50" s="2"/>
      <c r="V50" s="2"/>
    </row>
    <row r="51" spans="1:22" x14ac:dyDescent="0.3">
      <c r="A51" s="4" t="s">
        <v>555</v>
      </c>
      <c r="B51" s="4">
        <v>4631</v>
      </c>
      <c r="C51" s="4" t="s">
        <v>456</v>
      </c>
      <c r="D51" s="4" t="s">
        <v>147</v>
      </c>
      <c r="E51" s="4" t="s">
        <v>556</v>
      </c>
      <c r="F51" s="4" t="s">
        <v>454</v>
      </c>
      <c r="G51" s="4" t="s">
        <v>368</v>
      </c>
      <c r="H51" s="4" t="s">
        <v>56</v>
      </c>
      <c r="I51" s="4">
        <v>2762</v>
      </c>
      <c r="J51" s="4">
        <v>15083698682</v>
      </c>
      <c r="K51" s="4" t="s">
        <v>455</v>
      </c>
      <c r="L51" s="4" t="s">
        <v>456</v>
      </c>
      <c r="M51" s="4" t="s">
        <v>557</v>
      </c>
      <c r="N51" s="4"/>
      <c r="O51" s="4"/>
      <c r="P51" s="4">
        <v>319</v>
      </c>
      <c r="Q51" s="4">
        <v>1</v>
      </c>
      <c r="R51" s="4" t="s">
        <v>59</v>
      </c>
      <c r="S51" s="4">
        <v>319</v>
      </c>
      <c r="T51" s="4">
        <v>1</v>
      </c>
      <c r="U51" s="4"/>
      <c r="V51" s="4" t="s">
        <v>558</v>
      </c>
    </row>
    <row r="52" spans="1:22" x14ac:dyDescent="0.3">
      <c r="A52" s="4" t="s">
        <v>451</v>
      </c>
      <c r="B52" s="4">
        <v>4596</v>
      </c>
      <c r="C52" s="4" t="s">
        <v>452</v>
      </c>
      <c r="D52" s="4" t="s">
        <v>147</v>
      </c>
      <c r="E52" s="4" t="s">
        <v>453</v>
      </c>
      <c r="F52" s="4" t="s">
        <v>454</v>
      </c>
      <c r="G52" s="4" t="s">
        <v>368</v>
      </c>
      <c r="H52" s="4" t="s">
        <v>56</v>
      </c>
      <c r="I52" s="4">
        <v>2762</v>
      </c>
      <c r="J52" s="4">
        <v>15083698682</v>
      </c>
      <c r="K52" s="4" t="s">
        <v>455</v>
      </c>
      <c r="L52" s="4" t="s">
        <v>456</v>
      </c>
      <c r="M52" s="4"/>
      <c r="N52" s="4"/>
      <c r="O52" s="4"/>
      <c r="P52" s="4">
        <v>100</v>
      </c>
      <c r="Q52" s="4">
        <v>1</v>
      </c>
      <c r="R52" s="4" t="s">
        <v>58</v>
      </c>
      <c r="S52" s="4">
        <v>100</v>
      </c>
      <c r="T52" s="4">
        <v>1</v>
      </c>
      <c r="U52" s="4"/>
      <c r="V52" s="4"/>
    </row>
    <row r="53" spans="1:22" x14ac:dyDescent="0.3">
      <c r="A53" s="2" t="s">
        <v>258</v>
      </c>
      <c r="B53" s="2">
        <v>4569</v>
      </c>
      <c r="C53" s="2" t="s">
        <v>252</v>
      </c>
      <c r="D53" s="2" t="s">
        <v>253</v>
      </c>
      <c r="E53" s="2" t="s">
        <v>254</v>
      </c>
      <c r="F53" s="2" t="s">
        <v>255</v>
      </c>
      <c r="G53" s="2" t="s">
        <v>256</v>
      </c>
      <c r="H53" s="2" t="s">
        <v>66</v>
      </c>
      <c r="I53" s="2">
        <v>6032</v>
      </c>
      <c r="J53" s="2">
        <v>8603850765</v>
      </c>
      <c r="K53" s="2" t="s">
        <v>257</v>
      </c>
      <c r="L53" s="2" t="s">
        <v>252</v>
      </c>
      <c r="M53" s="2"/>
      <c r="N53" s="2"/>
      <c r="O53" s="2"/>
      <c r="P53" s="2">
        <v>319</v>
      </c>
      <c r="Q53" s="2">
        <v>1</v>
      </c>
      <c r="R53" s="2" t="s">
        <v>59</v>
      </c>
      <c r="S53" s="2">
        <v>319</v>
      </c>
      <c r="T53" s="2">
        <v>1</v>
      </c>
      <c r="U53" s="2"/>
      <c r="V53" s="2" t="s">
        <v>259</v>
      </c>
    </row>
    <row r="54" spans="1:22" x14ac:dyDescent="0.3">
      <c r="A54" s="2" t="s">
        <v>251</v>
      </c>
      <c r="B54" s="2">
        <v>4568</v>
      </c>
      <c r="C54" s="2" t="s">
        <v>252</v>
      </c>
      <c r="D54" s="2" t="s">
        <v>253</v>
      </c>
      <c r="E54" s="2" t="s">
        <v>254</v>
      </c>
      <c r="F54" s="2" t="s">
        <v>255</v>
      </c>
      <c r="G54" s="2" t="s">
        <v>256</v>
      </c>
      <c r="H54" s="2" t="s">
        <v>66</v>
      </c>
      <c r="I54" s="2">
        <v>6032</v>
      </c>
      <c r="J54" s="2">
        <v>8603850765</v>
      </c>
      <c r="K54" s="2" t="s">
        <v>257</v>
      </c>
      <c r="L54" s="2" t="s">
        <v>252</v>
      </c>
      <c r="M54" s="2"/>
      <c r="N54" s="2"/>
      <c r="O54" s="2"/>
      <c r="P54" s="2">
        <v>100</v>
      </c>
      <c r="Q54" s="2">
        <v>1</v>
      </c>
      <c r="R54" s="2" t="s">
        <v>58</v>
      </c>
      <c r="S54" s="2">
        <v>100</v>
      </c>
      <c r="T54" s="2">
        <v>1</v>
      </c>
      <c r="U54" s="2"/>
      <c r="V54" s="2"/>
    </row>
    <row r="55" spans="1:22" x14ac:dyDescent="0.3">
      <c r="A55" s="4" t="s">
        <v>563</v>
      </c>
      <c r="B55" s="4">
        <v>4634</v>
      </c>
      <c r="C55" s="4" t="s">
        <v>183</v>
      </c>
      <c r="D55" s="4" t="s">
        <v>184</v>
      </c>
      <c r="E55" s="4" t="s">
        <v>185</v>
      </c>
      <c r="F55" s="4" t="s">
        <v>186</v>
      </c>
      <c r="G55" s="4" t="s">
        <v>187</v>
      </c>
      <c r="H55" s="4" t="s">
        <v>56</v>
      </c>
      <c r="I55" s="4">
        <v>1890</v>
      </c>
      <c r="J55" s="4">
        <v>7818793344</v>
      </c>
      <c r="K55" s="4" t="s">
        <v>188</v>
      </c>
      <c r="L55" s="4" t="s">
        <v>183</v>
      </c>
      <c r="M55" s="4"/>
      <c r="N55" s="4"/>
      <c r="O55" s="4"/>
      <c r="P55" s="4">
        <v>319</v>
      </c>
      <c r="Q55" s="4">
        <v>1</v>
      </c>
      <c r="R55" s="4" t="s">
        <v>59</v>
      </c>
      <c r="S55" s="4">
        <v>319</v>
      </c>
      <c r="T55" s="4">
        <v>1</v>
      </c>
      <c r="U55" s="4"/>
      <c r="V55" s="4"/>
    </row>
    <row r="56" spans="1:22" x14ac:dyDescent="0.3">
      <c r="A56" s="8" t="s">
        <v>182</v>
      </c>
      <c r="B56" s="8">
        <v>4558</v>
      </c>
      <c r="C56" s="8" t="s">
        <v>183</v>
      </c>
      <c r="D56" s="8" t="s">
        <v>184</v>
      </c>
      <c r="E56" s="8" t="s">
        <v>185</v>
      </c>
      <c r="F56" s="8" t="s">
        <v>186</v>
      </c>
      <c r="G56" s="8" t="s">
        <v>187</v>
      </c>
      <c r="H56" s="8" t="s">
        <v>56</v>
      </c>
      <c r="I56" s="8">
        <v>1890</v>
      </c>
      <c r="J56" s="8">
        <v>7818793344</v>
      </c>
      <c r="K56" s="8" t="s">
        <v>188</v>
      </c>
      <c r="L56" s="8" t="s">
        <v>183</v>
      </c>
      <c r="M56" s="8"/>
      <c r="N56" s="8"/>
      <c r="O56" s="8"/>
      <c r="P56" s="8">
        <v>100</v>
      </c>
      <c r="Q56" s="8">
        <v>1</v>
      </c>
      <c r="R56" s="8" t="s">
        <v>58</v>
      </c>
      <c r="S56" s="8">
        <v>100</v>
      </c>
      <c r="T56" s="8">
        <v>1</v>
      </c>
      <c r="U56" s="8"/>
      <c r="V56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Marist</vt:lpstr>
      <vt:lpstr>Byrant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</dc:creator>
  <cp:lastModifiedBy>Bobbi</cp:lastModifiedBy>
  <dcterms:created xsi:type="dcterms:W3CDTF">2022-11-10T14:13:43Z</dcterms:created>
  <dcterms:modified xsi:type="dcterms:W3CDTF">2022-11-10T15:13:46Z</dcterms:modified>
</cp:coreProperties>
</file>